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iact.sharepoint.com/sites/accesscontrol2025/Shared Documents/Phase1/帳票修正/"/>
    </mc:Choice>
  </mc:AlternateContent>
  <xr:revisionPtr revIDLastSave="24" documentId="8_{97281A9E-E94E-4D3C-AA7C-BCC7FDB4E6A6}" xr6:coauthVersionLast="47" xr6:coauthVersionMax="47" xr10:uidLastSave="{769DD260-2519-4ED0-A865-BEBC50526EDB}"/>
  <bookViews>
    <workbookView xWindow="-120" yWindow="-16320" windowWidth="29040" windowHeight="15720" xr2:uid="{00000000-000D-0000-FFFF-FFFF00000000}"/>
  </bookViews>
  <sheets>
    <sheet name="申請書" sheetId="4" r:id="rId1"/>
    <sheet name="Lists" sheetId="7" state="hidden" r:id="rId2"/>
    <sheet name="みほん" sheetId="9" r:id="rId3"/>
  </sheets>
  <definedNames>
    <definedName name="Car_1_1">申請書!$I$45</definedName>
    <definedName name="Car_1_2">申請書!$K$45</definedName>
    <definedName name="Car_1_3">申請書!$L$45</definedName>
    <definedName name="Car_1_4">申請書!$M$45</definedName>
    <definedName name="Car_10_1">申請書!$I$54</definedName>
    <definedName name="Car_10_2">申請書!$K$54</definedName>
    <definedName name="Car_10_3">申請書!$L$54</definedName>
    <definedName name="Car_10_4">申請書!$M$54</definedName>
    <definedName name="Car_2_1">申請書!$I$46</definedName>
    <definedName name="Car_2_2">申請書!$K$46</definedName>
    <definedName name="Car_2_3">申請書!$L$46</definedName>
    <definedName name="Car_2_4">申請書!$M$46</definedName>
    <definedName name="Car_3_1">申請書!$I$47</definedName>
    <definedName name="Car_3_2">申請書!$K$47</definedName>
    <definedName name="Car_3_3">申請書!$L$47</definedName>
    <definedName name="Car_3_4">申請書!$M$47</definedName>
    <definedName name="Car_4_1">申請書!$I$48</definedName>
    <definedName name="Car_4_2">申請書!$K$48</definedName>
    <definedName name="Car_4_3">申請書!$L$48</definedName>
    <definedName name="Car_4_4">申請書!$M$48</definedName>
    <definedName name="Car_5_1">申請書!$I$49</definedName>
    <definedName name="Car_5_2">申請書!$K$49</definedName>
    <definedName name="Car_5_3">申請書!$L$49</definedName>
    <definedName name="Car_5_4">申請書!$M$49</definedName>
    <definedName name="Car_6_1">申請書!$K$50</definedName>
    <definedName name="Car_6_2">申請書!$K$50</definedName>
    <definedName name="Car_6_3">申請書!$L$50</definedName>
    <definedName name="Car_6_4">申請書!$M$50</definedName>
    <definedName name="Car_7_1">申請書!$I$51</definedName>
    <definedName name="Car_7_2">申請書!$K$51</definedName>
    <definedName name="Car_7_3">申請書!$L$51</definedName>
    <definedName name="Car_7_4">申請書!$M$51</definedName>
    <definedName name="Car_8_1">申請書!$I$52</definedName>
    <definedName name="Car_8_2">申請書!$K$52</definedName>
    <definedName name="Car_8_3">申請書!$L$52</definedName>
    <definedName name="Car_8_4">申請書!$M$52</definedName>
    <definedName name="Car_9_1">申請書!$I$53</definedName>
    <definedName name="Car_9_2">申請書!$K$53</definedName>
    <definedName name="Car_9_3">申請書!$L$53</definedName>
    <definedName name="Car_9_4">申請書!$M$53</definedName>
    <definedName name="CarNo_1">申請書!$E$45</definedName>
    <definedName name="CarNo_10">申請書!$E$54</definedName>
    <definedName name="CarNo_2">申請書!$E$46</definedName>
    <definedName name="CarNo_3">申請書!$E$47</definedName>
    <definedName name="CarNo_4">申請書!$E$48</definedName>
    <definedName name="CarNo_5">申請書!$E$49</definedName>
    <definedName name="CarNo_6">申請書!$E$50</definedName>
    <definedName name="CarNo_7">申請書!$E$51</definedName>
    <definedName name="CarNo_8">申請書!$E$52</definedName>
    <definedName name="CarNo_9">申請書!$E$53</definedName>
    <definedName name="CompanyID">申請書!$D$6</definedName>
    <definedName name="_xlnm.Print_Area" localSheetId="2">みほん!$A$1:$AB$58</definedName>
    <definedName name="_xlnm.Print_Area" localSheetId="0">申請書!$A$1:$V$54</definedName>
    <definedName name="Staff_BD_1">申請書!$S$14</definedName>
    <definedName name="Staff_BD_10">申請書!$S$23</definedName>
    <definedName name="Staff_BD_2">申請書!$S$15</definedName>
    <definedName name="Staff_BD_3">申請書!$S$16</definedName>
    <definedName name="Staff_BD_4">申請書!$S$17</definedName>
    <definedName name="Staff_BD_5">申請書!$S$18</definedName>
    <definedName name="Staff_BD_6">申請書!$S$19</definedName>
    <definedName name="Staff_BD_7">申請書!$S$20</definedName>
    <definedName name="Staff_BD_8">申請書!$S$21</definedName>
    <definedName name="Staff_BD_9">申請書!$S$22</definedName>
    <definedName name="Staff_BM_1">申請書!$Q$14</definedName>
    <definedName name="Staff_BM_10">申請書!$Q$23</definedName>
    <definedName name="Staff_BM_2">申請書!$Q$15</definedName>
    <definedName name="Staff_BM_3">申請書!$Q$16</definedName>
    <definedName name="Staff_BM_4">申請書!$Q$17</definedName>
    <definedName name="Staff_BM_5">申請書!$Q$18</definedName>
    <definedName name="Staff_BM_6">申請書!$Q$19</definedName>
    <definedName name="Staff_BM_7">申請書!$Q$20</definedName>
    <definedName name="Staff_BM_8">申請書!$Q$21</definedName>
    <definedName name="Staff_BM_9">申請書!$Q$22</definedName>
    <definedName name="Staff_BY_1">申請書!$O$14</definedName>
    <definedName name="Staff_BY_10">申請書!$O$23</definedName>
    <definedName name="Staff_BY_2">申請書!$O$15</definedName>
    <definedName name="Staff_BY_3">申請書!$O$16</definedName>
    <definedName name="Staff_BY_4">申請書!$O$17</definedName>
    <definedName name="Staff_BY_5">申請書!$O$18</definedName>
    <definedName name="Staff_BY_6">申請書!$O$19</definedName>
    <definedName name="Staff_BY_7">申請書!$O$20</definedName>
    <definedName name="Staff_BY_8">申請書!$O$21</definedName>
    <definedName name="Staff_BY_9">申請書!$O$22</definedName>
    <definedName name="StaffNo_1">申請書!$E$14</definedName>
    <definedName name="StaffNo_10">申請書!$E$23</definedName>
    <definedName name="StaffNo_2">申請書!$E$15</definedName>
    <definedName name="StaffNo_3">申請書!$E$16</definedName>
    <definedName name="StaffNo_4">申請書!$E$17</definedName>
    <definedName name="StaffNo_5">申請書!$E$18</definedName>
    <definedName name="StaffNo_6">申請書!$E$19</definedName>
    <definedName name="StaffNo_7">申請書!$E$20</definedName>
    <definedName name="StaffNo_8">申請書!$E$21</definedName>
    <definedName name="StaffNo_9">申請書!$E$22</definedName>
    <definedName name="User_BD_1">申請書!$S$30</definedName>
    <definedName name="User_BD_10">申請書!$S$39</definedName>
    <definedName name="User_BD_2">申請書!$S$31</definedName>
    <definedName name="User_BD_3">申請書!$S$32</definedName>
    <definedName name="User_BD_4">申請書!$S$33</definedName>
    <definedName name="User_BD_5">申請書!$S$34</definedName>
    <definedName name="User_BD_6">申請書!$S$35</definedName>
    <definedName name="User_BD_7">申請書!$S$36</definedName>
    <definedName name="User_BD_8">申請書!$S$37</definedName>
    <definedName name="User_BD_9">申請書!$S$38</definedName>
    <definedName name="User_BM_1">申請書!$Q$30</definedName>
    <definedName name="User_BM_10">申請書!$Q$39</definedName>
    <definedName name="User_BM_2">申請書!$Q$31</definedName>
    <definedName name="User_BM_3">申請書!$Q$32</definedName>
    <definedName name="User_BM_4">申請書!$Q$33</definedName>
    <definedName name="User_BM_5">申請書!$Q$34</definedName>
    <definedName name="User_BM_6">申請書!$Q$35</definedName>
    <definedName name="User_BM_7">申請書!$Q$36</definedName>
    <definedName name="User_BM_8">申請書!$Q$37</definedName>
    <definedName name="User_BM_9">申請書!$Q$38</definedName>
    <definedName name="User_BY_1">申請書!$O$30</definedName>
    <definedName name="User_BY_10">申請書!$O$39</definedName>
    <definedName name="User_BY_2">申請書!$O$31</definedName>
    <definedName name="User_BY_3">申請書!$O$32</definedName>
    <definedName name="User_BY_4">申請書!$O$33</definedName>
    <definedName name="User_BY_5">申請書!$O$34</definedName>
    <definedName name="User_BY_6">申請書!$O$35</definedName>
    <definedName name="User_BY_7">申請書!$O$36</definedName>
    <definedName name="User_BY_8">申請書!$O$37</definedName>
    <definedName name="User_BY_9">申請書!$O$38</definedName>
    <definedName name="UserNo_1">申請書!$E$30</definedName>
    <definedName name="UserNo_10">申請書!$E$39</definedName>
    <definedName name="UserNo_2">申請書!$E$31</definedName>
    <definedName name="UserNo_3">申請書!$E$32</definedName>
    <definedName name="UserNo_4">申請書!$E$33</definedName>
    <definedName name="UserNo_5">申請書!$E$34</definedName>
    <definedName name="UserNo_6">申請書!$E$35</definedName>
    <definedName name="UserNo_7">申請書!$E$36</definedName>
    <definedName name="UserNo_8">申請書!$E$37</definedName>
    <definedName name="UserNo_9">申請書!$E$38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14" i="4" l="1" a="1"/>
  <c r="AK14" i="4" s="1"/>
  <c r="AC46" i="4"/>
  <c r="AC47" i="4"/>
  <c r="AC48" i="4"/>
  <c r="AC49" i="4"/>
  <c r="AC50" i="4"/>
  <c r="AC51" i="4"/>
  <c r="AC52" i="4"/>
  <c r="AC53" i="4"/>
  <c r="AC54" i="4"/>
  <c r="AC45" i="4"/>
  <c r="AC31" i="4"/>
  <c r="AD31" i="4"/>
  <c r="AE31" i="4"/>
  <c r="AF31" i="4"/>
  <c r="AG31" i="4"/>
  <c r="AH31" i="4"/>
  <c r="AI31" i="4"/>
  <c r="AC32" i="4"/>
  <c r="AD32" i="4"/>
  <c r="AE32" i="4"/>
  <c r="AF32" i="4"/>
  <c r="AG32" i="4"/>
  <c r="AH32" i="4"/>
  <c r="AI32" i="4"/>
  <c r="AC33" i="4"/>
  <c r="AD33" i="4"/>
  <c r="AE33" i="4"/>
  <c r="AF33" i="4"/>
  <c r="AG33" i="4"/>
  <c r="AH33" i="4"/>
  <c r="AI33" i="4"/>
  <c r="AC34" i="4"/>
  <c r="AD34" i="4"/>
  <c r="AE34" i="4"/>
  <c r="AF34" i="4"/>
  <c r="AG34" i="4"/>
  <c r="AH34" i="4"/>
  <c r="AI34" i="4"/>
  <c r="AC35" i="4"/>
  <c r="AD35" i="4"/>
  <c r="AE35" i="4"/>
  <c r="AF35" i="4"/>
  <c r="AG35" i="4"/>
  <c r="AH35" i="4"/>
  <c r="AI35" i="4"/>
  <c r="AC36" i="4"/>
  <c r="AD36" i="4"/>
  <c r="AE36" i="4"/>
  <c r="AF36" i="4"/>
  <c r="AG36" i="4"/>
  <c r="AH36" i="4"/>
  <c r="AI36" i="4"/>
  <c r="AC37" i="4"/>
  <c r="AD37" i="4"/>
  <c r="AE37" i="4"/>
  <c r="AF37" i="4"/>
  <c r="AG37" i="4"/>
  <c r="AH37" i="4"/>
  <c r="AI37" i="4"/>
  <c r="AC38" i="4"/>
  <c r="AD38" i="4"/>
  <c r="AE38" i="4"/>
  <c r="AF38" i="4"/>
  <c r="AG38" i="4"/>
  <c r="AH38" i="4"/>
  <c r="AI38" i="4"/>
  <c r="AC39" i="4"/>
  <c r="AD39" i="4"/>
  <c r="AE39" i="4"/>
  <c r="AF39" i="4"/>
  <c r="AG39" i="4"/>
  <c r="AH39" i="4"/>
  <c r="AI39" i="4"/>
  <c r="AI30" i="4"/>
  <c r="AH30" i="4"/>
  <c r="AG30" i="4"/>
  <c r="AF30" i="4"/>
  <c r="AE30" i="4"/>
  <c r="AD30" i="4"/>
  <c r="AC30" i="4"/>
  <c r="AC15" i="4"/>
  <c r="AD15" i="4"/>
  <c r="AE15" i="4"/>
  <c r="AF15" i="4"/>
  <c r="AG15" i="4"/>
  <c r="AH15" i="4"/>
  <c r="AI15" i="4"/>
  <c r="AC16" i="4"/>
  <c r="AD16" i="4"/>
  <c r="AE16" i="4"/>
  <c r="AF16" i="4"/>
  <c r="AG16" i="4"/>
  <c r="AH16" i="4"/>
  <c r="AI16" i="4"/>
  <c r="AC17" i="4"/>
  <c r="AD17" i="4"/>
  <c r="AE17" i="4"/>
  <c r="AF17" i="4"/>
  <c r="AG17" i="4"/>
  <c r="AH17" i="4"/>
  <c r="AI17" i="4"/>
  <c r="AC18" i="4"/>
  <c r="AD18" i="4"/>
  <c r="AE18" i="4"/>
  <c r="AF18" i="4"/>
  <c r="AG18" i="4"/>
  <c r="AH18" i="4"/>
  <c r="AI18" i="4"/>
  <c r="AC19" i="4"/>
  <c r="AD19" i="4"/>
  <c r="AE19" i="4"/>
  <c r="AF19" i="4"/>
  <c r="AG19" i="4"/>
  <c r="AH19" i="4"/>
  <c r="AI19" i="4"/>
  <c r="AC20" i="4"/>
  <c r="AD20" i="4"/>
  <c r="AE20" i="4"/>
  <c r="AF20" i="4"/>
  <c r="AG20" i="4"/>
  <c r="AH20" i="4"/>
  <c r="AI20" i="4"/>
  <c r="AC21" i="4"/>
  <c r="AD21" i="4"/>
  <c r="AE21" i="4"/>
  <c r="AF21" i="4"/>
  <c r="AG21" i="4"/>
  <c r="AH21" i="4"/>
  <c r="AI21" i="4"/>
  <c r="AC22" i="4"/>
  <c r="AD22" i="4"/>
  <c r="AE22" i="4"/>
  <c r="AF22" i="4"/>
  <c r="AG22" i="4"/>
  <c r="AH22" i="4"/>
  <c r="AI22" i="4"/>
  <c r="AC23" i="4"/>
  <c r="AD23" i="4"/>
  <c r="AE23" i="4"/>
  <c r="AF23" i="4"/>
  <c r="AG23" i="4"/>
  <c r="AH23" i="4"/>
  <c r="AI23" i="4"/>
  <c r="AH14" i="4"/>
  <c r="AG14" i="4"/>
  <c r="AF14" i="4"/>
  <c r="AE14" i="4"/>
  <c r="AC14" i="4"/>
  <c r="AL31" i="4" a="1"/>
  <c r="AL31" i="4" s="1"/>
  <c r="AL32" i="4" a="1"/>
  <c r="AL32" i="4"/>
  <c r="AL33" i="4" a="1"/>
  <c r="AL33" i="4" s="1"/>
  <c r="AL34" i="4" a="1"/>
  <c r="AL34" i="4"/>
  <c r="AL35" i="4" a="1"/>
  <c r="AL35" i="4"/>
  <c r="AL36" i="4" a="1"/>
  <c r="AL36" i="4"/>
  <c r="AL37" i="4" a="1"/>
  <c r="AL37" i="4" s="1"/>
  <c r="AL38" i="4" a="1"/>
  <c r="AL38" i="4"/>
  <c r="AL39" i="4" a="1"/>
  <c r="AL39" i="4" s="1"/>
  <c r="AK31" i="4" a="1"/>
  <c r="AK31" i="4" s="1"/>
  <c r="AK32" i="4" a="1"/>
  <c r="AK32" i="4" s="1"/>
  <c r="AK33" i="4" a="1"/>
  <c r="AK33" i="4" s="1"/>
  <c r="AK34" i="4" a="1"/>
  <c r="AK34" i="4"/>
  <c r="AK35" i="4" a="1"/>
  <c r="AK35" i="4" s="1"/>
  <c r="AK36" i="4" a="1"/>
  <c r="AK36" i="4" s="1"/>
  <c r="AK37" i="4" a="1"/>
  <c r="AK37" i="4" s="1"/>
  <c r="AK38" i="4" a="1"/>
  <c r="AK38" i="4" s="1"/>
  <c r="AK39" i="4" a="1"/>
  <c r="AK39" i="4" s="1"/>
  <c r="AL30" i="4" a="1"/>
  <c r="AL30" i="4" s="1"/>
  <c r="AK30" i="4" a="1"/>
  <c r="AK30" i="4" s="1"/>
  <c r="AL15" i="4" a="1"/>
  <c r="AL15" i="4" s="1"/>
  <c r="AL16" i="4" a="1"/>
  <c r="AL16" i="4" s="1"/>
  <c r="AL17" i="4" a="1"/>
  <c r="AL17" i="4"/>
  <c r="AL18" i="4" a="1"/>
  <c r="AL18" i="4" s="1"/>
  <c r="AL19" i="4" a="1"/>
  <c r="AL19" i="4"/>
  <c r="AL20" i="4" a="1"/>
  <c r="AL20" i="4" s="1"/>
  <c r="AL21" i="4" a="1"/>
  <c r="AL21" i="4" s="1"/>
  <c r="AL22" i="4" a="1"/>
  <c r="AL22" i="4" s="1"/>
  <c r="AL23" i="4" a="1"/>
  <c r="AL23" i="4" s="1"/>
  <c r="AK15" i="4" a="1"/>
  <c r="AK15" i="4" s="1"/>
  <c r="AK16" i="4" a="1"/>
  <c r="AK16" i="4" s="1"/>
  <c r="AK17" i="4" a="1"/>
  <c r="AK17" i="4" s="1"/>
  <c r="AK18" i="4" a="1"/>
  <c r="AK18" i="4" s="1"/>
  <c r="AK19" i="4" a="1"/>
  <c r="AK19" i="4" s="1"/>
  <c r="AK20" i="4" a="1"/>
  <c r="AK20" i="4" s="1"/>
  <c r="AK21" i="4" a="1"/>
  <c r="AK21" i="4" s="1"/>
  <c r="AK22" i="4" a="1"/>
  <c r="AK22" i="4" s="1"/>
  <c r="AK23" i="4" a="1"/>
  <c r="AK23" i="4" s="1"/>
  <c r="AL14" i="4" a="1"/>
  <c r="AL14" i="4" s="1"/>
  <c r="AE46" i="4" l="1"/>
  <c r="AE47" i="4"/>
  <c r="AE48" i="4"/>
  <c r="AE49" i="4"/>
  <c r="AE50" i="4"/>
  <c r="AE51" i="4"/>
  <c r="AE52" i="4"/>
  <c r="AE53" i="4"/>
  <c r="AE54" i="4"/>
  <c r="AE45" i="4"/>
  <c r="AD46" i="4"/>
  <c r="AD47" i="4"/>
  <c r="AD48" i="4"/>
  <c r="AD49" i="4"/>
  <c r="AD50" i="4"/>
  <c r="AD51" i="4"/>
  <c r="AD52" i="4"/>
  <c r="AD53" i="4"/>
  <c r="AD54" i="4"/>
  <c r="AD45" i="4"/>
  <c r="AI14" i="4"/>
  <c r="AD14" i="4"/>
  <c r="Z46" i="4" l="1" a="1"/>
  <c r="Z46" i="4" s="1"/>
  <c r="Z47" i="4" a="1"/>
  <c r="Z47" i="4" s="1"/>
  <c r="Z48" i="4" a="1"/>
  <c r="Z48" i="4" s="1"/>
  <c r="Z49" i="4" a="1"/>
  <c r="Z49" i="4" s="1"/>
  <c r="Z50" i="4" a="1"/>
  <c r="Z50" i="4" s="1"/>
  <c r="Z51" i="4" a="1"/>
  <c r="Z51" i="4" s="1"/>
  <c r="Z52" i="4" a="1"/>
  <c r="Z52" i="4" s="1"/>
  <c r="Z53" i="4" a="1"/>
  <c r="Z53" i="4" s="1"/>
  <c r="Z54" i="4" a="1"/>
  <c r="Z54" i="4" s="1"/>
  <c r="Z45" i="4" a="1"/>
  <c r="Z45" i="4" s="1"/>
  <c r="Y46" i="4" a="1"/>
  <c r="Y46" i="4" s="1"/>
  <c r="Y47" i="4" a="1"/>
  <c r="Y47" i="4" s="1"/>
  <c r="Y48" i="4" a="1"/>
  <c r="Y48" i="4" s="1"/>
  <c r="Y49" i="4" a="1"/>
  <c r="Y49" i="4" s="1"/>
  <c r="Y50" i="4" a="1"/>
  <c r="Y50" i="4" s="1"/>
  <c r="Y51" i="4" a="1"/>
  <c r="Y51" i="4" s="1"/>
  <c r="Y52" i="4" a="1"/>
  <c r="Y52" i="4" s="1"/>
  <c r="Y53" i="4" a="1"/>
  <c r="Y53" i="4" s="1"/>
  <c r="Y54" i="4" a="1"/>
  <c r="Y54" i="4" s="1"/>
  <c r="Y45" i="4" a="1"/>
  <c r="Y45" i="4" s="1"/>
  <c r="X46" i="4" a="1"/>
  <c r="X46" i="4" s="1"/>
  <c r="X47" i="4" a="1"/>
  <c r="X47" i="4" s="1"/>
  <c r="X48" i="4" a="1"/>
  <c r="X48" i="4" s="1"/>
  <c r="X49" i="4" a="1"/>
  <c r="X49" i="4" s="1"/>
  <c r="X50" i="4" a="1"/>
  <c r="X50" i="4" s="1"/>
  <c r="X51" i="4" a="1"/>
  <c r="X51" i="4" s="1"/>
  <c r="X52" i="4" a="1"/>
  <c r="X52" i="4" s="1"/>
  <c r="X53" i="4" a="1"/>
  <c r="X53" i="4"/>
  <c r="X54" i="4" a="1"/>
  <c r="X54" i="4" s="1"/>
  <c r="X45" i="4" a="1"/>
  <c r="X45" i="4" s="1"/>
  <c r="X31" i="4" l="1" a="1"/>
  <c r="X31" i="4" s="1"/>
  <c r="Y31" i="4" a="1"/>
  <c r="Y31" i="4" s="1"/>
  <c r="Z31" i="4" a="1"/>
  <c r="Z31" i="4" s="1"/>
  <c r="AA31" i="4" a="1"/>
  <c r="AA31" i="4" s="1"/>
  <c r="X32" i="4" a="1"/>
  <c r="X32" i="4" s="1"/>
  <c r="Y32" i="4" a="1"/>
  <c r="Y32" i="4" s="1"/>
  <c r="Z32" i="4" a="1"/>
  <c r="Z32" i="4" s="1"/>
  <c r="AA32" i="4" a="1"/>
  <c r="AA32" i="4" s="1"/>
  <c r="X33" i="4" a="1"/>
  <c r="X33" i="4" s="1"/>
  <c r="Y33" i="4" a="1"/>
  <c r="Y33" i="4" s="1"/>
  <c r="Z33" i="4" a="1"/>
  <c r="Z33" i="4" s="1"/>
  <c r="AA33" i="4" a="1"/>
  <c r="AA33" i="4" s="1"/>
  <c r="X34" i="4" a="1"/>
  <c r="X34" i="4" s="1"/>
  <c r="Y34" i="4" a="1"/>
  <c r="Y34" i="4" s="1"/>
  <c r="Z34" i="4" a="1"/>
  <c r="Z34" i="4" s="1"/>
  <c r="AA34" i="4" a="1"/>
  <c r="AA34" i="4" s="1"/>
  <c r="X35" i="4" a="1"/>
  <c r="X35" i="4" s="1"/>
  <c r="Y35" i="4" a="1"/>
  <c r="Y35" i="4" s="1"/>
  <c r="Z35" i="4" a="1"/>
  <c r="Z35" i="4" s="1"/>
  <c r="AA35" i="4" a="1"/>
  <c r="AA35" i="4" s="1"/>
  <c r="X36" i="4" a="1"/>
  <c r="X36" i="4" s="1"/>
  <c r="Y36" i="4" a="1"/>
  <c r="Y36" i="4" s="1"/>
  <c r="Z36" i="4" a="1"/>
  <c r="Z36" i="4" s="1"/>
  <c r="AA36" i="4" a="1"/>
  <c r="AA36" i="4" s="1"/>
  <c r="X37" i="4" a="1"/>
  <c r="X37" i="4" s="1"/>
  <c r="Y37" i="4" a="1"/>
  <c r="Y37" i="4" s="1"/>
  <c r="Z37" i="4" a="1"/>
  <c r="Z37" i="4" s="1"/>
  <c r="AA37" i="4" a="1"/>
  <c r="AA37" i="4" s="1"/>
  <c r="X38" i="4" a="1"/>
  <c r="X38" i="4" s="1"/>
  <c r="Y38" i="4" a="1"/>
  <c r="Y38" i="4" s="1"/>
  <c r="Z38" i="4" a="1"/>
  <c r="Z38" i="4" s="1"/>
  <c r="AA38" i="4" a="1"/>
  <c r="AA38" i="4" s="1"/>
  <c r="X39" i="4" a="1"/>
  <c r="X39" i="4" s="1"/>
  <c r="Y39" i="4" a="1"/>
  <c r="Y39" i="4" s="1"/>
  <c r="Z39" i="4" a="1"/>
  <c r="Z39" i="4" s="1"/>
  <c r="AA39" i="4" a="1"/>
  <c r="AA39" i="4" s="1"/>
  <c r="AA30" i="4" a="1"/>
  <c r="AA30" i="4" s="1"/>
  <c r="Z30" i="4" a="1"/>
  <c r="Z30" i="4" s="1"/>
  <c r="Y30" i="4" a="1"/>
  <c r="Y30" i="4" s="1"/>
  <c r="X30" i="4" a="1"/>
  <c r="X30" i="4" s="1"/>
  <c r="AA15" i="4" a="1"/>
  <c r="AA15" i="4" s="1"/>
  <c r="AA16" i="4" a="1"/>
  <c r="AA16" i="4" s="1"/>
  <c r="AA17" i="4" a="1"/>
  <c r="AA17" i="4" s="1"/>
  <c r="AA18" i="4" a="1"/>
  <c r="AA18" i="4" s="1"/>
  <c r="AA19" i="4" a="1"/>
  <c r="AA19" i="4" s="1"/>
  <c r="AA20" i="4" a="1"/>
  <c r="AA20" i="4" s="1"/>
  <c r="AA21" i="4" a="1"/>
  <c r="AA21" i="4" s="1"/>
  <c r="AA22" i="4" a="1"/>
  <c r="AA22" i="4" s="1"/>
  <c r="AA23" i="4" a="1"/>
  <c r="AA23" i="4"/>
  <c r="AA14" i="4" a="1"/>
  <c r="AA14" i="4" s="1"/>
  <c r="Y15" i="4" a="1"/>
  <c r="Y15" i="4" s="1"/>
  <c r="Y16" i="4" a="1"/>
  <c r="Y16" i="4" s="1"/>
  <c r="Y17" i="4" a="1"/>
  <c r="Y17" i="4" s="1"/>
  <c r="Y18" i="4" a="1"/>
  <c r="Y18" i="4" s="1"/>
  <c r="Y19" i="4" a="1"/>
  <c r="Y19" i="4" s="1"/>
  <c r="Y20" i="4" a="1"/>
  <c r="Y20" i="4" s="1"/>
  <c r="Y21" i="4" a="1"/>
  <c r="Y21" i="4" s="1"/>
  <c r="Y22" i="4" a="1"/>
  <c r="Y22" i="4" s="1"/>
  <c r="Y23" i="4" a="1"/>
  <c r="Y23" i="4" s="1"/>
  <c r="Y14" i="4" a="1"/>
  <c r="Y14" i="4" s="1"/>
  <c r="X15" i="4" a="1"/>
  <c r="X15" i="4" s="1"/>
  <c r="X16" i="4" a="1"/>
  <c r="X16" i="4" s="1"/>
  <c r="X17" i="4" a="1"/>
  <c r="X17" i="4" s="1"/>
  <c r="X18" i="4" a="1"/>
  <c r="X18" i="4" s="1"/>
  <c r="X19" i="4" a="1"/>
  <c r="X19" i="4" s="1"/>
  <c r="X20" i="4" a="1"/>
  <c r="X20" i="4" s="1"/>
  <c r="X21" i="4" a="1"/>
  <c r="X21" i="4" s="1"/>
  <c r="X22" i="4" a="1"/>
  <c r="X22" i="4" s="1"/>
  <c r="X23" i="4" a="1"/>
  <c r="X23" i="4" s="1"/>
  <c r="X14" i="4" a="1"/>
  <c r="X14" i="4" s="1"/>
  <c r="Z15" i="4" a="1"/>
  <c r="Z15" i="4" s="1"/>
  <c r="Z16" i="4" a="1"/>
  <c r="Z16" i="4" s="1"/>
  <c r="Z17" i="4" a="1"/>
  <c r="Z17" i="4" s="1"/>
  <c r="Z18" i="4" a="1"/>
  <c r="Z18" i="4" s="1"/>
  <c r="Z19" i="4" a="1"/>
  <c r="Z19" i="4" s="1"/>
  <c r="Z20" i="4" a="1"/>
  <c r="Z20" i="4" s="1"/>
  <c r="Z21" i="4" a="1"/>
  <c r="Z21" i="4" s="1"/>
  <c r="Z22" i="4" a="1"/>
  <c r="Z22" i="4"/>
  <c r="Z23" i="4" a="1"/>
  <c r="Z23" i="4" s="1"/>
  <c r="Z14" i="4" a="1"/>
  <c r="Z14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<sst xmlns="http://schemas.openxmlformats.org/spreadsheetml/2006/main" count="321" uniqueCount="77">
  <si>
    <t>東京国際エアカーゴターミナル株式会社　宛て</t>
    <phoneticPr fontId="2"/>
  </si>
  <si>
    <t>入構証登録申請書</t>
    <rPh sb="0" eb="1">
      <t>イリ</t>
    </rPh>
    <rPh sb="1" eb="2">
      <t>カマエ</t>
    </rPh>
    <rPh sb="2" eb="3">
      <t>アカシ</t>
    </rPh>
    <rPh sb="3" eb="5">
      <t>トウロク</t>
    </rPh>
    <rPh sb="5" eb="8">
      <t>シンセイショ</t>
    </rPh>
    <phoneticPr fontId="2"/>
  </si>
  <si>
    <t>会社ID</t>
    <rPh sb="0" eb="2">
      <t>ｶｲｼｬ</t>
    </rPh>
    <phoneticPr fontId="1" type="noConversion"/>
  </si>
  <si>
    <t>申請会社名</t>
    <rPh sb="0" eb="2">
      <t>ｼﾝｾｲ</t>
    </rPh>
    <rPh sb="2" eb="4">
      <t>ｶｲｼｬ</t>
    </rPh>
    <rPh sb="4" eb="5">
      <t>ﾒｲ</t>
    </rPh>
    <phoneticPr fontId="1" type="noConversion"/>
  </si>
  <si>
    <t>申請者名</t>
    <rPh sb="0" eb="2">
      <t>ｼﾝｾｲ</t>
    </rPh>
    <rPh sb="2" eb="3">
      <t>しゃ</t>
    </rPh>
    <rPh sb="3" eb="4">
      <t>ﾒｲ</t>
    </rPh>
    <phoneticPr fontId="1" type="noConversion"/>
  </si>
  <si>
    <t>No</t>
    <phoneticPr fontId="2"/>
  </si>
  <si>
    <t>申請区分</t>
    <rPh sb="0" eb="2">
      <t>シンセイ</t>
    </rPh>
    <rPh sb="2" eb="4">
      <t>クブン</t>
    </rPh>
    <phoneticPr fontId="2"/>
  </si>
  <si>
    <t>登録番号</t>
    <rPh sb="0" eb="2">
      <t>トウロク</t>
    </rPh>
    <rPh sb="2" eb="4">
      <t>バンゴウ</t>
    </rPh>
    <phoneticPr fontId="2"/>
  </si>
  <si>
    <r>
      <t>氏名</t>
    </r>
    <r>
      <rPr>
        <sz val="10"/>
        <color indexed="10"/>
        <rFont val="HGS創英角ｺﾞｼｯｸUB"/>
        <family val="3"/>
        <charset val="128"/>
      </rPr>
      <t>（全角）</t>
    </r>
    <rPh sb="0" eb="2">
      <t>シメイ</t>
    </rPh>
    <rPh sb="3" eb="5">
      <t>ゼンカク</t>
    </rPh>
    <phoneticPr fontId="2"/>
  </si>
  <si>
    <t>フリガナ</t>
    <phoneticPr fontId="2"/>
  </si>
  <si>
    <t>生年月日</t>
    <rPh sb="0" eb="2">
      <t>セイネン</t>
    </rPh>
    <rPh sb="2" eb="4">
      <t>ガッピ</t>
    </rPh>
    <phoneticPr fontId="2"/>
  </si>
  <si>
    <t>写真</t>
    <rPh sb="0" eb="2">
      <t>シャシン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</si>
  <si>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</si>
  <si>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</si>
  <si>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年</t>
    <rPh sb="0" eb="1">
      <t>ネン</t>
    </rPh>
    <phoneticPr fontId="2"/>
  </si>
  <si>
    <t>月</t>
  </si>
  <si>
    <t>日</t>
  </si>
  <si>
    <t>月</t>
    <rPh sb="0" eb="1">
      <t>ツキ</t>
    </rPh>
    <phoneticPr fontId="2"/>
  </si>
  <si>
    <t>日</t>
    <rPh sb="0" eb="1">
      <t>ニチ</t>
    </rPh>
    <phoneticPr fontId="2"/>
  </si>
  <si>
    <t>車両情報</t>
    <rPh sb="0" eb="2">
      <t>しゃりょう</t>
    </rPh>
    <rPh sb="2" eb="4">
      <t>ｼﾞｮｳﾎｳ</t>
    </rPh>
    <phoneticPr fontId="1" type="noConversion"/>
  </si>
  <si>
    <t>車両区分</t>
    <rPh sb="0" eb="2">
      <t>シャリョウ</t>
    </rPh>
    <rPh sb="2" eb="4">
      <t>クブン</t>
    </rPh>
    <phoneticPr fontId="2"/>
  </si>
  <si>
    <t>車両番号</t>
    <rPh sb="0" eb="2">
      <t>シャリョウ</t>
    </rPh>
    <rPh sb="2" eb="4">
      <t>バンゴウ</t>
    </rPh>
    <phoneticPr fontId="2"/>
  </si>
  <si>
    <t>特殊車両番号</t>
    <rPh sb="0" eb="2">
      <t>トクシュ</t>
    </rPh>
    <rPh sb="2" eb="4">
      <t>シャリョウ</t>
    </rPh>
    <rPh sb="4" eb="6">
      <t>バンゴウ</t>
    </rPh>
    <phoneticPr fontId="2"/>
  </si>
  <si>
    <t>ID002</t>
    <phoneticPr fontId="2"/>
  </si>
  <si>
    <t>1234567</t>
    <phoneticPr fontId="2"/>
  </si>
  <si>
    <t>新規</t>
  </si>
  <si>
    <t>東京</t>
    <rPh sb="0" eb="2">
      <t>トウキョウ</t>
    </rPh>
    <phoneticPr fontId="2"/>
  </si>
  <si>
    <t>トウキョウ</t>
    <phoneticPr fontId="2"/>
  </si>
  <si>
    <t>ジロウ</t>
    <phoneticPr fontId="2"/>
  </si>
  <si>
    <t>江戸</t>
    <rPh sb="0" eb="2">
      <t>エド</t>
    </rPh>
    <phoneticPr fontId="2"/>
  </si>
  <si>
    <t>良子</t>
    <rPh sb="0" eb="2">
      <t>ヨシコ</t>
    </rPh>
    <phoneticPr fontId="2"/>
  </si>
  <si>
    <t>エド</t>
    <phoneticPr fontId="2"/>
  </si>
  <si>
    <t>ヨシコ</t>
    <phoneticPr fontId="2"/>
  </si>
  <si>
    <t>多摩川</t>
    <rPh sb="0" eb="3">
      <t>タマガワ</t>
    </rPh>
    <phoneticPr fontId="2"/>
  </si>
  <si>
    <t>一郎</t>
    <rPh sb="0" eb="2">
      <t>イチロウ</t>
    </rPh>
    <phoneticPr fontId="2"/>
  </si>
  <si>
    <t>タマガワ</t>
    <phoneticPr fontId="2"/>
  </si>
  <si>
    <t>イチロウ</t>
    <phoneticPr fontId="2"/>
  </si>
  <si>
    <t>12345</t>
    <phoneticPr fontId="2"/>
  </si>
  <si>
    <t>更新</t>
  </si>
  <si>
    <t>品川</t>
    <rPh sb="0" eb="2">
      <t>シナガワ</t>
    </rPh>
    <phoneticPr fontId="2"/>
  </si>
  <si>
    <t>777</t>
    <phoneticPr fontId="2"/>
  </si>
  <si>
    <t>ひ</t>
    <phoneticPr fontId="2"/>
  </si>
  <si>
    <t>1234</t>
    <phoneticPr fontId="2"/>
  </si>
  <si>
    <t>大田区と56789</t>
    <rPh sb="0" eb="3">
      <t>オオタク</t>
    </rPh>
    <phoneticPr fontId="2"/>
  </si>
  <si>
    <t>千葉</t>
    <rPh sb="0" eb="2">
      <t>チバ</t>
    </rPh>
    <phoneticPr fontId="2"/>
  </si>
  <si>
    <t>580</t>
    <phoneticPr fontId="2"/>
  </si>
  <si>
    <t>あ</t>
    <phoneticPr fontId="2"/>
  </si>
  <si>
    <t>4444</t>
    <phoneticPr fontId="2"/>
  </si>
  <si>
    <t>新宿区し12122</t>
    <rPh sb="0" eb="3">
      <t>シンジュクク</t>
    </rPh>
    <phoneticPr fontId="2"/>
  </si>
  <si>
    <t>123456</t>
    <phoneticPr fontId="2"/>
  </si>
  <si>
    <t>再発行（破損）</t>
  </si>
  <si>
    <t>再発行（紛失）</t>
  </si>
  <si>
    <t>氏名</t>
    <rPh sb="0" eb="2">
      <t>シメイ</t>
    </rPh>
    <phoneticPr fontId="2"/>
  </si>
  <si>
    <t>生年月日</t>
    <rPh sb="0" eb="4">
      <t>セイ</t>
    </rPh>
    <phoneticPr fontId="2"/>
  </si>
  <si>
    <t>ID</t>
    <phoneticPr fontId="2"/>
  </si>
  <si>
    <t>車両(UHF)</t>
  </si>
  <si>
    <t>車両</t>
    <rPh sb="0" eb="2">
      <t>シャリョウ</t>
    </rPh>
    <phoneticPr fontId="2"/>
  </si>
  <si>
    <t>特殊</t>
    <rPh sb="0" eb="2">
      <t>トクシュ</t>
    </rPh>
    <phoneticPr fontId="2"/>
  </si>
  <si>
    <t>東京国際エアカーゴターミナル株式会社</t>
    <rPh sb="0" eb="14">
      <t>トウキョウコ</t>
    </rPh>
    <rPh sb="14" eb="18">
      <t>カブ</t>
    </rPh>
    <phoneticPr fontId="2"/>
  </si>
  <si>
    <t>羽田 太郎</t>
    <rPh sb="0" eb="2">
      <t>ハネダ</t>
    </rPh>
    <rPh sb="3" eb="5">
      <t>タロウ</t>
    </rPh>
    <phoneticPr fontId="2"/>
  </si>
  <si>
    <t>次郎</t>
    <rPh sb="0" eb="2">
      <t>ジ</t>
    </rPh>
    <phoneticPr fontId="2"/>
  </si>
  <si>
    <t>A6789</t>
    <phoneticPr fontId="2"/>
  </si>
  <si>
    <t>34567</t>
    <phoneticPr fontId="2"/>
  </si>
  <si>
    <t>56789</t>
    <phoneticPr fontId="2"/>
  </si>
  <si>
    <t>456789</t>
    <phoneticPr fontId="2"/>
  </si>
  <si>
    <r>
      <rPr>
        <sz val="10"/>
        <rFont val="ＭＳ Ｐゴシック"/>
        <family val="2"/>
        <charset val="128"/>
      </rPr>
      <t>入力要否</t>
    </r>
    <r>
      <rPr>
        <sz val="10"/>
        <rFont val="Arial"/>
        <family val="2"/>
      </rPr>
      <t>CHK</t>
    </r>
    <rPh sb="0" eb="2">
      <t>ニュウリョク</t>
    </rPh>
    <rPh sb="2" eb="4">
      <t>ヨウヒ</t>
    </rPh>
    <phoneticPr fontId="2"/>
  </si>
  <si>
    <r>
      <rPr>
        <sz val="10"/>
        <rFont val="ＭＳ Ｐゴシック"/>
        <family val="2"/>
        <charset val="128"/>
      </rPr>
      <t>入力内容</t>
    </r>
    <r>
      <rPr>
        <sz val="10"/>
        <rFont val="Arial"/>
        <family val="2"/>
      </rPr>
      <t>CHK</t>
    </r>
    <rPh sb="0" eb="2">
      <t>ニュウリョク</t>
    </rPh>
    <rPh sb="2" eb="4">
      <t>ナイヨウ</t>
    </rPh>
    <phoneticPr fontId="2"/>
  </si>
  <si>
    <t>セイ</t>
    <phoneticPr fontId="2"/>
  </si>
  <si>
    <t>メイ</t>
    <phoneticPr fontId="2"/>
  </si>
  <si>
    <t>姓名</t>
    <rPh sb="0" eb="2">
      <t>セイメイ</t>
    </rPh>
    <phoneticPr fontId="2"/>
  </si>
  <si>
    <t>セイメイ</t>
    <phoneticPr fontId="2"/>
  </si>
  <si>
    <t>日</t>
    <rPh sb="0" eb="1">
      <t>ヒ</t>
    </rPh>
    <phoneticPr fontId="2"/>
  </si>
  <si>
    <t>入力要否CHK</t>
    <rPh sb="0" eb="2">
      <t>ニュウリョク</t>
    </rPh>
    <rPh sb="2" eb="4">
      <t>ヨウヒ</t>
    </rPh>
    <phoneticPr fontId="2"/>
  </si>
  <si>
    <t>入力内容CHK</t>
    <rPh sb="0" eb="2">
      <t>ニュウ</t>
    </rPh>
    <rPh sb="2" eb="4">
      <t>ナイ</t>
    </rPh>
    <phoneticPr fontId="2"/>
  </si>
  <si>
    <t>sjis判定</t>
    <rPh sb="4" eb="6">
      <t>ハンテイ</t>
    </rPh>
    <phoneticPr fontId="2"/>
  </si>
  <si>
    <t>UHF入構証(従業者・利用者)情報</t>
    <rPh sb="3" eb="6">
      <t>ﾆｭｳ</t>
    </rPh>
    <rPh sb="11" eb="14">
      <t>りようしゃ</t>
    </rPh>
    <rPh sb="15" eb="17">
      <t>じょうほう</t>
    </rPh>
    <phoneticPr fontId="1" type="noConversion"/>
  </si>
  <si>
    <t>Felica入構証(従業者)情報</t>
    <rPh sb="6" eb="9">
      <t>ﾆｭｳｺｳｼｮｳ</t>
    </rPh>
    <rPh sb="10" eb="13">
      <t>ｼﾞｭｳｷﾞｮｳｼｬ</t>
    </rPh>
    <rPh sb="14" eb="16">
      <t>じょうほう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</si>
</sst>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14" x14ac:knownFonts="1">
    <font>
      <sz val="10"/>
      <name val="Arial"/>
      <family val="2"/>
    </font>
    <font>
      <sz val="8"/>
      <name val="Arial"/>
      <family val="2"/>
    </font>
    <font>
      <sz val="6"/>
      <name val="ＭＳ Ｐゴシック"/>
      <family val="3"/>
      <charset val="128"/>
    </font>
    <font>
      <sz val="12"/>
      <name val="HGS創英角ｺﾞｼｯｸUB"/>
      <family val="3"/>
      <charset val="128"/>
    </font>
    <font>
      <sz val="20"/>
      <name val="HGS創英角ｺﾞｼｯｸUB"/>
      <family val="3"/>
      <charset val="128"/>
    </font>
    <font>
      <sz val="10"/>
      <name val="HGS創英角ｺﾞｼｯｸUB"/>
      <family val="3"/>
      <charset val="128"/>
    </font>
    <font>
      <sz val="8"/>
      <name val="ＭＳ Ｐゴシック"/>
      <family val="3"/>
      <charset val="128"/>
    </font>
    <font>
      <sz val="10"/>
      <color indexed="10"/>
      <name val="HGS創英角ｺﾞｼｯｸUB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sz val="8"/>
      <name val="Segoe UI Symbol"/>
      <family val="3"/>
    </font>
    <font>
      <sz val="8"/>
      <name val="Noto Sans JP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78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1" xfId="0" applyFont="1" applyBorder="1"/>
    <xf numFmtId="0" fontId="5" fillId="2" borderId="2" xfId="0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shrinkToFit="1"/>
    </xf>
    <xf numFmtId="14" fontId="6" fillId="0" borderId="0" xfId="0" applyNumberFormat="1" applyFont="1" applyAlignment="1">
      <alignment horizontal="center" shrinkToFit="1"/>
    </xf>
    <xf numFmtId="0" fontId="6" fillId="0" borderId="0" xfId="0" applyFont="1" applyAlignment="1">
      <alignment horizontal="center" shrinkToFit="1"/>
    </xf>
    <xf numFmtId="14" fontId="6" fillId="0" borderId="0" xfId="0" applyNumberFormat="1" applyFont="1" applyAlignment="1">
      <alignment horizontal="left" shrinkToFit="1"/>
    </xf>
    <xf numFmtId="56" fontId="0" fillId="0" borderId="0" xfId="0" applyNumberFormat="1"/>
    <xf numFmtId="49" fontId="8" fillId="0" borderId="1" xfId="0" applyNumberFormat="1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 shrinkToFit="1"/>
      <protection locked="0"/>
    </xf>
    <xf numFmtId="0" fontId="8" fillId="0" borderId="4" xfId="0" applyFont="1" applyBorder="1" applyAlignment="1" applyProtection="1">
      <alignment horizontal="center" shrinkToFit="1"/>
      <protection locked="0"/>
    </xf>
    <xf numFmtId="0" fontId="8" fillId="0" borderId="4" xfId="0" applyFont="1" applyBorder="1" applyAlignment="1">
      <alignment horizontal="center" shrinkToFit="1"/>
    </xf>
    <xf numFmtId="176" fontId="0" fillId="0" borderId="0" xfId="0" applyNumberFormat="1"/>
    <xf numFmtId="0" fontId="8" fillId="5" borderId="3" xfId="0" applyFont="1" applyFill="1" applyBorder="1" applyAlignment="1" applyProtection="1">
      <alignment horizontal="center" shrinkToFit="1"/>
      <protection locked="0"/>
    </xf>
    <xf numFmtId="0" fontId="8" fillId="5" borderId="4" xfId="0" applyFont="1" applyFill="1" applyBorder="1" applyAlignment="1">
      <alignment horizontal="center" shrinkToFit="1"/>
    </xf>
    <xf numFmtId="0" fontId="8" fillId="5" borderId="4" xfId="0" applyFont="1" applyFill="1" applyBorder="1" applyAlignment="1" applyProtection="1">
      <alignment horizontal="center" shrinkToFit="1"/>
      <protection locked="0"/>
    </xf>
    <xf numFmtId="49" fontId="8" fillId="5" borderId="1" xfId="0" applyNumberFormat="1" applyFont="1" applyFill="1" applyBorder="1" applyAlignment="1" applyProtection="1">
      <alignment horizontal="center"/>
      <protection locked="0"/>
    </xf>
    <xf numFmtId="49" fontId="8" fillId="4" borderId="1" xfId="0" applyNumberFormat="1" applyFont="1" applyFill="1" applyBorder="1" applyAlignment="1" applyProtection="1">
      <alignment horizontal="center"/>
      <protection locked="0"/>
    </xf>
    <xf numFmtId="0" fontId="8" fillId="4" borderId="3" xfId="0" applyFont="1" applyFill="1" applyBorder="1" applyAlignment="1" applyProtection="1">
      <alignment horizontal="center" shrinkToFit="1"/>
      <protection locked="0"/>
    </xf>
    <xf numFmtId="0" fontId="8" fillId="4" borderId="4" xfId="0" applyFont="1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/>
    <xf numFmtId="0" fontId="0" fillId="0" borderId="1" xfId="0" applyBorder="1"/>
    <xf numFmtId="49" fontId="8" fillId="0" borderId="1" xfId="0" applyNumberFormat="1" applyFont="1" applyBorder="1" applyAlignment="1" applyProtection="1">
      <alignment horizontal="left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49" fontId="8" fillId="0" borderId="3" xfId="0" applyNumberFormat="1" applyFont="1" applyBorder="1" applyAlignment="1" applyProtection="1">
      <alignment horizontal="center"/>
      <protection locked="0"/>
    </xf>
    <xf numFmtId="49" fontId="8" fillId="0" borderId="5" xfId="0" applyNumberFormat="1" applyFont="1" applyBorder="1" applyAlignment="1" applyProtection="1">
      <alignment horizontal="center"/>
      <protection locked="0"/>
    </xf>
    <xf numFmtId="49" fontId="8" fillId="0" borderId="3" xfId="0" applyNumberFormat="1" applyFont="1" applyBorder="1" applyAlignment="1" applyProtection="1">
      <alignment horizontal="left" shrinkToFit="1"/>
      <protection locked="0"/>
    </xf>
    <xf numFmtId="49" fontId="8" fillId="0" borderId="5" xfId="0" applyNumberFormat="1" applyFont="1" applyBorder="1" applyAlignment="1" applyProtection="1">
      <alignment horizontal="left" shrinkToFit="1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9" fontId="12" fillId="0" borderId="3" xfId="0" applyNumberFormat="1" applyFont="1" applyBorder="1" applyAlignment="1" applyProtection="1">
      <alignment horizontal="left" shrinkToFit="1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 applyProtection="1">
      <alignment horizontal="left" vertical="center"/>
      <protection locked="0"/>
    </xf>
    <xf numFmtId="0" fontId="9" fillId="0" borderId="1" xfId="0" applyFont="1" applyBorder="1" applyProtection="1">
      <protection locked="0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49" fontId="6" fillId="0" borderId="3" xfId="0" applyNumberFormat="1" applyFont="1" applyBorder="1" applyAlignment="1" applyProtection="1">
      <alignment horizontal="left" shrinkToFit="1"/>
      <protection locked="0"/>
    </xf>
    <xf numFmtId="49" fontId="13" fillId="0" borderId="3" xfId="0" applyNumberFormat="1" applyFont="1" applyBorder="1" applyAlignment="1" applyProtection="1">
      <alignment horizontal="left" shrinkToFit="1"/>
      <protection locked="0"/>
    </xf>
    <xf numFmtId="0" fontId="0" fillId="0" borderId="1" xfId="0" applyBorder="1" applyAlignment="1">
      <alignment horizontal="center"/>
    </xf>
    <xf numFmtId="49" fontId="8" fillId="0" borderId="3" xfId="0" applyNumberFormat="1" applyFont="1" applyBorder="1" applyAlignment="1" applyProtection="1">
      <alignment horizontal="left"/>
      <protection locked="0"/>
    </xf>
    <xf numFmtId="49" fontId="8" fillId="0" borderId="4" xfId="0" applyNumberFormat="1" applyFont="1" applyBorder="1" applyAlignment="1" applyProtection="1">
      <alignment horizontal="left"/>
      <protection locked="0"/>
    </xf>
    <xf numFmtId="49" fontId="8" fillId="0" borderId="5" xfId="0" applyNumberFormat="1" applyFont="1" applyBorder="1" applyAlignment="1" applyProtection="1">
      <alignment horizontal="left"/>
      <protection locked="0"/>
    </xf>
    <xf numFmtId="49" fontId="8" fillId="0" borderId="4" xfId="0" applyNumberFormat="1" applyFont="1" applyBorder="1" applyAlignment="1" applyProtection="1">
      <alignment horizontal="center"/>
      <protection locked="0"/>
    </xf>
    <xf numFmtId="49" fontId="8" fillId="4" borderId="3" xfId="0" applyNumberFormat="1" applyFont="1" applyFill="1" applyBorder="1" applyAlignment="1" applyProtection="1">
      <alignment horizontal="center"/>
      <protection locked="0"/>
    </xf>
    <xf numFmtId="49" fontId="8" fillId="4" borderId="5" xfId="0" applyNumberFormat="1" applyFont="1" applyFill="1" applyBorder="1" applyAlignment="1" applyProtection="1">
      <alignment horizontal="center"/>
      <protection locked="0"/>
    </xf>
    <xf numFmtId="49" fontId="8" fillId="5" borderId="3" xfId="0" applyNumberFormat="1" applyFont="1" applyFill="1" applyBorder="1" applyAlignment="1" applyProtection="1">
      <alignment horizontal="center"/>
      <protection locked="0"/>
    </xf>
    <xf numFmtId="49" fontId="8" fillId="5" borderId="5" xfId="0" applyNumberFormat="1" applyFont="1" applyFill="1" applyBorder="1" applyAlignment="1" applyProtection="1">
      <alignment horizontal="center"/>
      <protection locked="0"/>
    </xf>
    <xf numFmtId="49" fontId="8" fillId="5" borderId="4" xfId="0" applyNumberFormat="1" applyFont="1" applyFill="1" applyBorder="1" applyAlignment="1" applyProtection="1">
      <alignment horizontal="center"/>
      <protection locked="0"/>
    </xf>
    <xf numFmtId="49" fontId="8" fillId="4" borderId="4" xfId="0" applyNumberFormat="1" applyFont="1" applyFill="1" applyBorder="1" applyAlignment="1" applyProtection="1">
      <alignment horizontal="center"/>
      <protection locked="0"/>
    </xf>
    <xf numFmtId="49" fontId="8" fillId="4" borderId="1" xfId="0" applyNumberFormat="1" applyFont="1" applyFill="1" applyBorder="1" applyAlignment="1" applyProtection="1">
      <alignment horizontal="center"/>
      <protection locked="0"/>
    </xf>
    <xf numFmtId="49" fontId="8" fillId="5" borderId="1" xfId="0" applyNumberFormat="1" applyFont="1" applyFill="1" applyBorder="1" applyAlignment="1" applyProtection="1">
      <alignment horizontal="center"/>
      <protection locked="0"/>
    </xf>
    <xf numFmtId="49" fontId="8" fillId="5" borderId="3" xfId="0" applyNumberFormat="1" applyFont="1" applyFill="1" applyBorder="1" applyAlignment="1" applyProtection="1">
      <alignment horizontal="left" shrinkToFit="1"/>
      <protection locked="0"/>
    </xf>
    <xf numFmtId="49" fontId="8" fillId="5" borderId="5" xfId="0" applyNumberFormat="1" applyFont="1" applyFill="1" applyBorder="1" applyAlignment="1" applyProtection="1">
      <alignment horizontal="left" shrinkToFit="1"/>
      <protection locked="0"/>
    </xf>
    <xf numFmtId="49" fontId="8" fillId="4" borderId="3" xfId="0" applyNumberFormat="1" applyFont="1" applyFill="1" applyBorder="1" applyAlignment="1" applyProtection="1">
      <alignment horizontal="left" shrinkToFit="1"/>
      <protection locked="0"/>
    </xf>
    <xf numFmtId="49" fontId="8" fillId="4" borderId="5" xfId="0" applyNumberFormat="1" applyFont="1" applyFill="1" applyBorder="1" applyAlignment="1" applyProtection="1">
      <alignment horizontal="left" shrinkToFit="1"/>
      <protection locked="0"/>
    </xf>
    <xf numFmtId="49" fontId="12" fillId="5" borderId="3" xfId="0" applyNumberFormat="1" applyFont="1" applyFill="1" applyBorder="1" applyAlignment="1" applyProtection="1">
      <alignment horizontal="left" shrinkToFit="1"/>
      <protection locked="0"/>
    </xf>
    <xf numFmtId="49" fontId="6" fillId="5" borderId="3" xfId="0" applyNumberFormat="1" applyFont="1" applyFill="1" applyBorder="1" applyAlignment="1" applyProtection="1">
      <alignment horizontal="left" shrinkToFit="1"/>
      <protection locked="0"/>
    </xf>
    <xf numFmtId="49" fontId="6" fillId="4" borderId="3" xfId="0" applyNumberFormat="1" applyFont="1" applyFill="1" applyBorder="1" applyAlignment="1" applyProtection="1">
      <alignment horizontal="left" shrinkToFit="1"/>
      <protection locked="0"/>
    </xf>
    <xf numFmtId="49" fontId="6" fillId="4" borderId="5" xfId="0" applyNumberFormat="1" applyFont="1" applyFill="1" applyBorder="1" applyAlignment="1" applyProtection="1">
      <alignment horizontal="left" shrinkToFit="1"/>
      <protection locked="0"/>
    </xf>
    <xf numFmtId="49" fontId="8" fillId="4" borderId="1" xfId="0" applyNumberFormat="1" applyFont="1" applyFill="1" applyBorder="1" applyAlignment="1" applyProtection="1">
      <alignment horizontal="left" vertical="center"/>
      <protection locked="0"/>
    </xf>
    <xf numFmtId="0" fontId="9" fillId="4" borderId="1" xfId="0" applyFont="1" applyFill="1" applyBorder="1" applyProtection="1">
      <protection locked="0"/>
    </xf>
  </cellXfs>
  <cellStyles count="2">
    <cellStyle name="標準" xfId="0" builtinId="0"/>
    <cellStyle name="標準 2" xfId="1" xr:uid="{00000000-0005-0000-0000-000001000000}"/>
  </cellStyles>
  <dxfs count="15"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ADAE6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6F6CA"/>
      <rgbColor rgb="00CC99FF"/>
      <rgbColor rgb="00ECECF2"/>
      <rgbColor rgb="003366FF"/>
      <rgbColor rgb="0033CCCC"/>
      <rgbColor rgb="0099CC00"/>
      <rgbColor rgb="00FFCC00"/>
      <rgbColor rgb="00FF9900"/>
      <rgbColor rgb="00FF6600"/>
      <rgbColor rgb="004A4A6E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21</xdr:row>
      <xdr:rowOff>47625</xdr:rowOff>
    </xdr:from>
    <xdr:to>
      <xdr:col>9</xdr:col>
      <xdr:colOff>19050</xdr:colOff>
      <xdr:row>23</xdr:row>
      <xdr:rowOff>180975</xdr:rowOff>
    </xdr:to>
    <xdr:sp macro="" textlink="">
      <xdr:nvSpPr>
        <xdr:cNvPr id="2" name="線吹き出し 2 (枠付き) 11">
          <a:extLst>
            <a:ext uri="{FF2B5EF4-FFF2-40B4-BE49-F238E27FC236}">
              <a16:creationId xmlns:a16="http://schemas.microsoft.com/office/drawing/2014/main" id="{3895B1C5-BBBB-4C16-B845-2581306C6DFE}"/>
            </a:ext>
          </a:extLst>
        </xdr:cNvPr>
        <xdr:cNvSpPr>
          <a:spLocks/>
        </xdr:cNvSpPr>
      </xdr:nvSpPr>
      <xdr:spPr bwMode="auto">
        <a:xfrm>
          <a:off x="1095375" y="4067175"/>
          <a:ext cx="1752600" cy="438150"/>
        </a:xfrm>
        <a:prstGeom prst="borderCallout2">
          <a:avLst>
            <a:gd name="adj1" fmla="val 23701"/>
            <a:gd name="adj2" fmla="val -638"/>
            <a:gd name="adj3" fmla="val 25000"/>
            <a:gd name="adj4" fmla="val -12708"/>
            <a:gd name="adj5" fmla="val -45833"/>
            <a:gd name="adj6" fmla="val -19889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該当する申請区分を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かならず選択してください。</a:t>
          </a:r>
        </a:p>
      </xdr:txBody>
    </xdr:sp>
    <xdr:clientData/>
  </xdr:twoCellAnchor>
  <xdr:twoCellAnchor>
    <xdr:from>
      <xdr:col>3</xdr:col>
      <xdr:colOff>161925</xdr:colOff>
      <xdr:row>51</xdr:row>
      <xdr:rowOff>57150</xdr:rowOff>
    </xdr:from>
    <xdr:to>
      <xdr:col>9</xdr:col>
      <xdr:colOff>28575</xdr:colOff>
      <xdr:row>54</xdr:row>
      <xdr:rowOff>38100</xdr:rowOff>
    </xdr:to>
    <xdr:sp macro="" textlink="">
      <xdr:nvSpPr>
        <xdr:cNvPr id="3" name="線吹き出し 2 (枠付き) 11">
          <a:extLst>
            <a:ext uri="{FF2B5EF4-FFF2-40B4-BE49-F238E27FC236}">
              <a16:creationId xmlns:a16="http://schemas.microsoft.com/office/drawing/2014/main" id="{19842A39-21CF-4A3F-8087-52A4AB6C5EF5}"/>
            </a:ext>
          </a:extLst>
        </xdr:cNvPr>
        <xdr:cNvSpPr>
          <a:spLocks/>
        </xdr:cNvSpPr>
      </xdr:nvSpPr>
      <xdr:spPr bwMode="auto">
        <a:xfrm>
          <a:off x="1104900" y="9286875"/>
          <a:ext cx="1752600" cy="438150"/>
        </a:xfrm>
        <a:prstGeom prst="borderCallout2">
          <a:avLst>
            <a:gd name="adj1" fmla="val 23701"/>
            <a:gd name="adj2" fmla="val -638"/>
            <a:gd name="adj3" fmla="val 25000"/>
            <a:gd name="adj4" fmla="val -12708"/>
            <a:gd name="adj5" fmla="val -45833"/>
            <a:gd name="adj6" fmla="val -19889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該当する申請区分を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かならず選択してください。</a:t>
          </a:r>
        </a:p>
      </xdr:txBody>
    </xdr:sp>
    <xdr:clientData/>
  </xdr:twoCellAnchor>
  <xdr:oneCellAnchor>
    <xdr:from>
      <xdr:col>22</xdr:col>
      <xdr:colOff>122897</xdr:colOff>
      <xdr:row>8</xdr:row>
      <xdr:rowOff>29118</xdr:rowOff>
    </xdr:from>
    <xdr:ext cx="3492000" cy="570413"/>
    <xdr:sp macro="" textlink="">
      <xdr:nvSpPr>
        <xdr:cNvPr id="4" name="線吹き出し 2 (枠付き) 11">
          <a:extLst>
            <a:ext uri="{FF2B5EF4-FFF2-40B4-BE49-F238E27FC236}">
              <a16:creationId xmlns:a16="http://schemas.microsoft.com/office/drawing/2014/main" id="{35586471-E60E-41A3-A09C-F23BDC74C265}"/>
            </a:ext>
          </a:extLst>
        </xdr:cNvPr>
        <xdr:cNvSpPr>
          <a:spLocks/>
        </xdr:cNvSpPr>
      </xdr:nvSpPr>
      <xdr:spPr bwMode="auto">
        <a:xfrm>
          <a:off x="6609422" y="1781718"/>
          <a:ext cx="3492000" cy="570413"/>
        </a:xfrm>
        <a:prstGeom prst="borderCallout2">
          <a:avLst>
            <a:gd name="adj1" fmla="val 17912"/>
            <a:gd name="adj2" fmla="val 70"/>
            <a:gd name="adj3" fmla="val 14572"/>
            <a:gd name="adj4" fmla="val -152931"/>
            <a:gd name="adj5" fmla="val 168045"/>
            <a:gd name="adj6" fmla="val -171927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登録番号 ◇ 　（5桁の半角英数）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の場合は記入しません。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【新規】以外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</xdr:txBody>
    </xdr:sp>
    <xdr:clientData/>
  </xdr:oneCellAnchor>
  <xdr:oneCellAnchor>
    <xdr:from>
      <xdr:col>22</xdr:col>
      <xdr:colOff>122897</xdr:colOff>
      <xdr:row>11</xdr:row>
      <xdr:rowOff>41037</xdr:rowOff>
    </xdr:from>
    <xdr:ext cx="3492000" cy="403700"/>
    <xdr:sp macro="" textlink="">
      <xdr:nvSpPr>
        <xdr:cNvPr id="5" name="線吹き出し 2 (枠付き) 11">
          <a:extLst>
            <a:ext uri="{FF2B5EF4-FFF2-40B4-BE49-F238E27FC236}">
              <a16:creationId xmlns:a16="http://schemas.microsoft.com/office/drawing/2014/main" id="{35212632-5289-4575-9280-55D3201F3DE2}"/>
            </a:ext>
          </a:extLst>
        </xdr:cNvPr>
        <xdr:cNvSpPr>
          <a:spLocks/>
        </xdr:cNvSpPr>
      </xdr:nvSpPr>
      <xdr:spPr bwMode="auto">
        <a:xfrm>
          <a:off x="6609422" y="2422287"/>
          <a:ext cx="3492000" cy="403700"/>
        </a:xfrm>
        <a:prstGeom prst="borderCallout2">
          <a:avLst>
            <a:gd name="adj1" fmla="val 11319"/>
            <a:gd name="adj2" fmla="val -269"/>
            <a:gd name="adj3" fmla="val 12941"/>
            <a:gd name="adj4" fmla="val -25609"/>
            <a:gd name="adj5" fmla="val 78341"/>
            <a:gd name="adj6" fmla="val -31801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生年月日 ◇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</xdr:txBody>
    </xdr:sp>
    <xdr:clientData/>
  </xdr:oneCellAnchor>
  <xdr:oneCellAnchor>
    <xdr:from>
      <xdr:col>22</xdr:col>
      <xdr:colOff>122897</xdr:colOff>
      <xdr:row>20</xdr:row>
      <xdr:rowOff>0</xdr:rowOff>
    </xdr:from>
    <xdr:ext cx="3492000" cy="609600"/>
    <xdr:sp macro="" textlink="">
      <xdr:nvSpPr>
        <xdr:cNvPr id="6" name="線吹き出し 2 (枠付き) 11">
          <a:extLst>
            <a:ext uri="{FF2B5EF4-FFF2-40B4-BE49-F238E27FC236}">
              <a16:creationId xmlns:a16="http://schemas.microsoft.com/office/drawing/2014/main" id="{1710B218-C980-4805-BA08-609DE17A5186}"/>
            </a:ext>
          </a:extLst>
        </xdr:cNvPr>
        <xdr:cNvSpPr>
          <a:spLocks/>
        </xdr:cNvSpPr>
      </xdr:nvSpPr>
      <xdr:spPr bwMode="auto">
        <a:xfrm>
          <a:off x="6609422" y="3867150"/>
          <a:ext cx="3492000" cy="609600"/>
        </a:xfrm>
        <a:prstGeom prst="borderCallout2">
          <a:avLst>
            <a:gd name="adj1" fmla="val 19356"/>
            <a:gd name="adj2" fmla="val -268"/>
            <a:gd name="adj3" fmla="val 19356"/>
            <a:gd name="adj4" fmla="val -7434"/>
            <a:gd name="adj5" fmla="val -32663"/>
            <a:gd name="adj6" fmla="val -14007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写真 ◇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【新規】【更新】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ファイル名を拡張子無しでご記入ください。</a:t>
          </a:r>
        </a:p>
      </xdr:txBody>
    </xdr:sp>
    <xdr:clientData/>
  </xdr:oneCellAnchor>
  <xdr:twoCellAnchor>
    <xdr:from>
      <xdr:col>1</xdr:col>
      <xdr:colOff>209550</xdr:colOff>
      <xdr:row>29</xdr:row>
      <xdr:rowOff>85725</xdr:rowOff>
    </xdr:from>
    <xdr:to>
      <xdr:col>21</xdr:col>
      <xdr:colOff>66675</xdr:colOff>
      <xdr:row>38</xdr:row>
      <xdr:rowOff>66675</xdr:rowOff>
    </xdr:to>
    <xdr:sp macro="" textlink="">
      <xdr:nvSpPr>
        <xdr:cNvPr id="7" name="正方形/長方形 7">
          <a:extLst>
            <a:ext uri="{FF2B5EF4-FFF2-40B4-BE49-F238E27FC236}">
              <a16:creationId xmlns:a16="http://schemas.microsoft.com/office/drawing/2014/main" id="{EDF61459-B97A-4F60-8CE4-2FC4B334D7BB}"/>
            </a:ext>
          </a:extLst>
        </xdr:cNvPr>
        <xdr:cNvSpPr>
          <a:spLocks noChangeArrowheads="1"/>
        </xdr:cNvSpPr>
      </xdr:nvSpPr>
      <xdr:spPr bwMode="auto">
        <a:xfrm>
          <a:off x="523875" y="5667375"/>
          <a:ext cx="5715000" cy="1362075"/>
        </a:xfrm>
        <a:prstGeom prst="rect">
          <a:avLst/>
        </a:prstGeom>
        <a:solidFill>
          <a:srgbClr val="FFFFFF">
            <a:alpha val="70000"/>
          </a:srgbClr>
        </a:solidFill>
        <a:ln w="6350" algn="ctr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22860" rIns="45720" bIns="2286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rgbClr val="000000"/>
              </a:solidFill>
              <a:latin typeface="HGS創英角ｺﾞｼｯｸUB"/>
              <a:ea typeface="HGS創英角ｺﾞｼｯｸUB"/>
            </a:rPr>
            <a:t>記入方法は従業者情報と同様です</a:t>
          </a:r>
        </a:p>
      </xdr:txBody>
    </xdr:sp>
    <xdr:clientData/>
  </xdr:twoCellAnchor>
  <xdr:twoCellAnchor>
    <xdr:from>
      <xdr:col>22</xdr:col>
      <xdr:colOff>122897</xdr:colOff>
      <xdr:row>40</xdr:row>
      <xdr:rowOff>9525</xdr:rowOff>
    </xdr:from>
    <xdr:to>
      <xdr:col>27</xdr:col>
      <xdr:colOff>566897</xdr:colOff>
      <xdr:row>43</xdr:row>
      <xdr:rowOff>19050</xdr:rowOff>
    </xdr:to>
    <xdr:sp macro="" textlink="">
      <xdr:nvSpPr>
        <xdr:cNvPr id="8" name="線吹き出し 2 (枠付き) 11">
          <a:extLst>
            <a:ext uri="{FF2B5EF4-FFF2-40B4-BE49-F238E27FC236}">
              <a16:creationId xmlns:a16="http://schemas.microsoft.com/office/drawing/2014/main" id="{CEF902AE-C799-4516-A57A-38E39A349185}"/>
            </a:ext>
          </a:extLst>
        </xdr:cNvPr>
        <xdr:cNvSpPr>
          <a:spLocks/>
        </xdr:cNvSpPr>
      </xdr:nvSpPr>
      <xdr:spPr bwMode="auto">
        <a:xfrm>
          <a:off x="6609422" y="7334250"/>
          <a:ext cx="3492000" cy="638175"/>
        </a:xfrm>
        <a:prstGeom prst="borderCallout2">
          <a:avLst>
            <a:gd name="adj1" fmla="val 16974"/>
            <a:gd name="adj2" fmla="val -337"/>
            <a:gd name="adj3" fmla="val 16419"/>
            <a:gd name="adj4" fmla="val -146438"/>
            <a:gd name="adj5" fmla="val 89553"/>
            <a:gd name="adj6" fmla="val -156697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登録番号 ◇ 　（6桁の半角英数）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の場合は記入しません。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【新規】以外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</xdr:txBody>
    </xdr:sp>
    <xdr:clientData/>
  </xdr:twoCellAnchor>
  <xdr:oneCellAnchor>
    <xdr:from>
      <xdr:col>22</xdr:col>
      <xdr:colOff>122897</xdr:colOff>
      <xdr:row>48</xdr:row>
      <xdr:rowOff>137427</xdr:rowOff>
    </xdr:from>
    <xdr:ext cx="3492000" cy="1087221"/>
    <xdr:sp macro="" textlink="">
      <xdr:nvSpPr>
        <xdr:cNvPr id="9" name="線吹き出し 2 (枠付き) 11">
          <a:extLst>
            <a:ext uri="{FF2B5EF4-FFF2-40B4-BE49-F238E27FC236}">
              <a16:creationId xmlns:a16="http://schemas.microsoft.com/office/drawing/2014/main" id="{AE3441BA-5A02-4D8B-8BDC-E10107D62DC5}"/>
            </a:ext>
          </a:extLst>
        </xdr:cNvPr>
        <xdr:cNvSpPr>
          <a:spLocks/>
        </xdr:cNvSpPr>
      </xdr:nvSpPr>
      <xdr:spPr bwMode="auto">
        <a:xfrm>
          <a:off x="6609422" y="8909952"/>
          <a:ext cx="3492000" cy="1087221"/>
        </a:xfrm>
        <a:prstGeom prst="borderCallout2">
          <a:avLst>
            <a:gd name="adj1" fmla="val 11514"/>
            <a:gd name="adj2" fmla="val -345"/>
            <a:gd name="adj3" fmla="val 11131"/>
            <a:gd name="adj4" fmla="val -30047"/>
            <a:gd name="adj5" fmla="val -10202"/>
            <a:gd name="adj6" fmla="val -35368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non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車両番号 / 特殊車両番号 ◇</a:t>
          </a:r>
          <a:endParaRPr lang="en-US" altLang="ja-JP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ja-JP" sz="10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ja-JP" altLang="ja-JP" sz="1000" b="1" i="0" baseline="0">
              <a:effectLst/>
              <a:latin typeface="+mn-lt"/>
              <a:ea typeface="+mn-ea"/>
              <a:cs typeface="+mn-cs"/>
            </a:rPr>
            <a:t>【新規】【更新】</a:t>
          </a:r>
          <a:r>
            <a:rPr lang="ja-JP" altLang="ja-JP" sz="1000" b="0" i="0" baseline="0">
              <a:effectLst/>
              <a:latin typeface="+mn-lt"/>
              <a:ea typeface="+mn-ea"/>
              <a:cs typeface="+mn-cs"/>
            </a:rPr>
            <a:t>の場合は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かならずご記入ください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車両番号の記入例）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　　　[品川 777 ひ 12-34]　⇒　「品川」「777」「ひ」「1234」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　　　[横浜 500 ゆ  ・・ 29]　⇒　「横浜」「500」「ゆ」「29」</a:t>
          </a:r>
        </a:p>
      </xdr:txBody>
    </xdr:sp>
    <xdr:clientData/>
  </xdr:oneCellAnchor>
  <xdr:twoCellAnchor>
    <xdr:from>
      <xdr:col>22</xdr:col>
      <xdr:colOff>333375</xdr:colOff>
      <xdr:row>2</xdr:row>
      <xdr:rowOff>152400</xdr:rowOff>
    </xdr:from>
    <xdr:to>
      <xdr:col>27</xdr:col>
      <xdr:colOff>209550</xdr:colOff>
      <xdr:row>5</xdr:row>
      <xdr:rowOff>180975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A7B95AF-BDD4-E334-F1D3-E3DB9F0EBA1C}"/>
            </a:ext>
          </a:extLst>
        </xdr:cNvPr>
        <xdr:cNvSpPr/>
      </xdr:nvSpPr>
      <xdr:spPr>
        <a:xfrm>
          <a:off x="6819900" y="571500"/>
          <a:ext cx="2924175" cy="733425"/>
        </a:xfrm>
        <a:prstGeom prst="rect">
          <a:avLst/>
        </a:prstGeom>
        <a:noFill/>
        <a:ln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入力必須の項目は黄色の網掛けになります</a:t>
          </a:r>
          <a:r>
            <a:rPr kumimoji="1" lang="en-US" altLang="ja-JP" sz="1100" b="1">
              <a:solidFill>
                <a:sysClr val="windowText" lastClr="000000"/>
              </a:solidFill>
            </a:rPr>
            <a:t>｡</a:t>
          </a: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すべてのセルが白またはグレーになるまで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入力してください</a:t>
          </a:r>
          <a:r>
            <a:rPr kumimoji="1" lang="en-US" altLang="ja-JP" sz="1100" b="1">
              <a:solidFill>
                <a:sysClr val="windowText" lastClr="000000"/>
              </a:solidFill>
            </a:rPr>
            <a:t>｡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22</xdr:col>
      <xdr:colOff>122897</xdr:colOff>
      <xdr:row>24</xdr:row>
      <xdr:rowOff>1679</xdr:rowOff>
    </xdr:from>
    <xdr:ext cx="3492000" cy="1320618"/>
    <xdr:sp macro="" textlink="">
      <xdr:nvSpPr>
        <xdr:cNvPr id="11" name="線吹き出し 2 (枠付き) 11">
          <a:extLst>
            <a:ext uri="{FF2B5EF4-FFF2-40B4-BE49-F238E27FC236}">
              <a16:creationId xmlns:a16="http://schemas.microsoft.com/office/drawing/2014/main" id="{689FBF31-42C3-44E6-9297-F6E5616FB120}"/>
            </a:ext>
          </a:extLst>
        </xdr:cNvPr>
        <xdr:cNvSpPr>
          <a:spLocks/>
        </xdr:cNvSpPr>
      </xdr:nvSpPr>
      <xdr:spPr bwMode="auto">
        <a:xfrm>
          <a:off x="6609422" y="4535579"/>
          <a:ext cx="3492000" cy="1320618"/>
        </a:xfrm>
        <a:prstGeom prst="borderCallout2">
          <a:avLst>
            <a:gd name="adj1" fmla="val 11319"/>
            <a:gd name="adj2" fmla="val -269"/>
            <a:gd name="adj3" fmla="val 12168"/>
            <a:gd name="adj4" fmla="val -73137"/>
            <a:gd name="adj5" fmla="val -69588"/>
            <a:gd name="adj6" fmla="val -88141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horzOverflow="clip" wrap="non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氏名　◇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【更新】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で氏名の変更がある場合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､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かならず姓と名の</a:t>
          </a:r>
          <a:endParaRPr lang="en-US" altLang="ja-JP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両方を記入してください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入構証に印字できない文字の場合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､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セルが赤く変化します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その際の記入方法についてはご相談ください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AL60"/>
  <sheetViews>
    <sheetView showGridLines="0" tabSelected="1" view="pageBreakPreview" zoomScaleNormal="100" zoomScaleSheetLayoutView="100" workbookViewId="0"/>
  </sheetViews>
  <sheetFormatPr defaultRowHeight="16.5" customHeight="1" x14ac:dyDescent="0.2"/>
  <cols>
    <col min="1" max="15" width="4.7109375" customWidth="1"/>
    <col min="16" max="16" width="2.85546875" customWidth="1"/>
    <col min="17" max="17" width="4.28515625" customWidth="1"/>
    <col min="18" max="18" width="2.85546875" customWidth="1"/>
    <col min="19" max="19" width="4.28515625" customWidth="1"/>
    <col min="20" max="20" width="2.85546875" customWidth="1"/>
    <col min="21" max="23" width="4.7109375" customWidth="1"/>
    <col min="24" max="38" width="5.7109375" hidden="1" customWidth="1"/>
  </cols>
  <sheetData>
    <row r="2" spans="1:38" ht="16.5" customHeight="1" x14ac:dyDescent="0.2">
      <c r="A2" s="1" t="s">
        <v>0</v>
      </c>
    </row>
    <row r="4" spans="1:38" ht="22.5" customHeight="1" x14ac:dyDescent="0.25">
      <c r="A4" s="2" t="s">
        <v>1</v>
      </c>
    </row>
    <row r="6" spans="1:38" ht="16.5" customHeight="1" x14ac:dyDescent="0.2">
      <c r="A6" s="46" t="s">
        <v>2</v>
      </c>
      <c r="B6" s="46"/>
      <c r="C6" s="47"/>
      <c r="D6" s="49"/>
      <c r="E6" s="49"/>
      <c r="F6" s="49"/>
      <c r="G6" s="49"/>
      <c r="H6" s="49"/>
      <c r="I6" s="49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</row>
    <row r="7" spans="1:38" ht="16.5" customHeight="1" x14ac:dyDescent="0.2">
      <c r="A7" s="46" t="s">
        <v>3</v>
      </c>
      <c r="B7" s="46"/>
      <c r="C7" s="47"/>
      <c r="D7" s="49"/>
      <c r="E7" s="49"/>
      <c r="F7" s="49"/>
      <c r="G7" s="49"/>
      <c r="H7" s="49"/>
      <c r="I7" s="49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</row>
    <row r="8" spans="1:38" ht="16.5" customHeight="1" x14ac:dyDescent="0.2">
      <c r="A8" s="46" t="s">
        <v>4</v>
      </c>
      <c r="B8" s="46"/>
      <c r="C8" s="47"/>
      <c r="D8" s="49"/>
      <c r="E8" s="49"/>
      <c r="F8" s="49"/>
      <c r="G8" s="49"/>
      <c r="H8" s="49"/>
      <c r="I8" s="49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</row>
    <row r="10" spans="1:38" ht="16.5" customHeight="1" x14ac:dyDescent="0.2">
      <c r="A10" s="48" t="s">
        <v>76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</row>
    <row r="12" spans="1:38" ht="16.5" customHeight="1" x14ac:dyDescent="0.2">
      <c r="A12" s="38" t="s">
        <v>5</v>
      </c>
      <c r="B12" s="40" t="s">
        <v>6</v>
      </c>
      <c r="C12" s="40"/>
      <c r="D12" s="40"/>
      <c r="E12" s="41" t="s">
        <v>7</v>
      </c>
      <c r="F12" s="42"/>
      <c r="G12" s="35" t="s">
        <v>8</v>
      </c>
      <c r="H12" s="45"/>
      <c r="I12" s="45"/>
      <c r="J12" s="36"/>
      <c r="K12" s="35" t="s">
        <v>9</v>
      </c>
      <c r="L12" s="45"/>
      <c r="M12" s="45"/>
      <c r="N12" s="36"/>
      <c r="O12" s="41" t="s">
        <v>10</v>
      </c>
      <c r="P12" s="51"/>
      <c r="Q12" s="51"/>
      <c r="R12" s="51"/>
      <c r="S12" s="51"/>
      <c r="T12" s="42"/>
      <c r="U12" s="41" t="s">
        <v>11</v>
      </c>
      <c r="V12" s="42"/>
      <c r="X12" s="55" t="s">
        <v>65</v>
      </c>
      <c r="Y12" s="55"/>
      <c r="Z12" s="55"/>
      <c r="AA12" s="55"/>
      <c r="AB12" s="26"/>
      <c r="AC12" s="55" t="s">
        <v>66</v>
      </c>
      <c r="AD12" s="55"/>
      <c r="AE12" s="55"/>
      <c r="AF12" s="55"/>
      <c r="AG12" s="55"/>
      <c r="AH12" s="55"/>
      <c r="AI12" s="55"/>
      <c r="AJ12" s="26"/>
      <c r="AK12" s="55" t="s">
        <v>74</v>
      </c>
      <c r="AL12" s="55"/>
    </row>
    <row r="13" spans="1:38" ht="16.5" customHeight="1" x14ac:dyDescent="0.2">
      <c r="A13" s="39"/>
      <c r="B13" s="40"/>
      <c r="C13" s="40"/>
      <c r="D13" s="40"/>
      <c r="E13" s="43"/>
      <c r="F13" s="44"/>
      <c r="G13" s="35" t="s">
        <v>12</v>
      </c>
      <c r="H13" s="36"/>
      <c r="I13" s="40" t="s">
        <v>13</v>
      </c>
      <c r="J13" s="40"/>
      <c r="K13" s="35" t="s">
        <v>67</v>
      </c>
      <c r="L13" s="36"/>
      <c r="M13" s="40" t="s">
        <v>68</v>
      </c>
      <c r="N13" s="40"/>
      <c r="O13" s="43"/>
      <c r="P13" s="52"/>
      <c r="Q13" s="52"/>
      <c r="R13" s="52"/>
      <c r="S13" s="52"/>
      <c r="T13" s="44"/>
      <c r="U13" s="43"/>
      <c r="V13" s="44"/>
      <c r="X13" s="25" t="s">
        <v>54</v>
      </c>
      <c r="Y13" s="25" t="s">
        <v>52</v>
      </c>
      <c r="Z13" s="25" t="s">
        <v>53</v>
      </c>
      <c r="AA13" s="25" t="s">
        <v>11</v>
      </c>
      <c r="AB13" s="26"/>
      <c r="AC13" s="25" t="s">
        <v>54</v>
      </c>
      <c r="AD13" s="25" t="s">
        <v>69</v>
      </c>
      <c r="AE13" s="25" t="s">
        <v>70</v>
      </c>
      <c r="AF13" s="25" t="s">
        <v>14</v>
      </c>
      <c r="AG13" s="25" t="s">
        <v>17</v>
      </c>
      <c r="AH13" s="25" t="s">
        <v>71</v>
      </c>
      <c r="AI13" s="25" t="s">
        <v>11</v>
      </c>
      <c r="AJ13" s="26"/>
      <c r="AK13" s="25" t="s">
        <v>12</v>
      </c>
      <c r="AL13" s="25" t="s">
        <v>13</v>
      </c>
    </row>
    <row r="14" spans="1:38" ht="12" customHeight="1" x14ac:dyDescent="0.3">
      <c r="A14" s="3">
        <v>1</v>
      </c>
      <c r="B14" s="29"/>
      <c r="C14" s="29"/>
      <c r="D14" s="29"/>
      <c r="E14" s="31"/>
      <c r="F14" s="32"/>
      <c r="G14" s="54"/>
      <c r="H14" s="34"/>
      <c r="I14" s="33"/>
      <c r="J14" s="34"/>
      <c r="K14" s="33"/>
      <c r="L14" s="34"/>
      <c r="M14" s="33"/>
      <c r="N14" s="34"/>
      <c r="O14" s="14"/>
      <c r="P14" s="16" t="s">
        <v>14</v>
      </c>
      <c r="Q14" s="15"/>
      <c r="R14" s="16" t="s">
        <v>15</v>
      </c>
      <c r="S14" s="15"/>
      <c r="T14" s="16" t="s">
        <v>16</v>
      </c>
      <c r="U14" s="33"/>
      <c r="V14" s="34"/>
      <c r="W14" s="27"/>
      <c r="X14" s="28" cm="1">
        <f t="array" ref="X14">_xlfn.IFS($B14="新規",2,$B14="",0,TRUE(),1)</f>
        <v>0</v>
      </c>
      <c r="Y14" s="28" cm="1">
        <f t="array" ref="Y14">_xlfn.IFS($B14="新規",1,_xlfn.CONCAT(G14:N14)&lt;&gt;"",1,$B14="更新",0,$B14&lt;&gt;"",2,TRUE(),0)</f>
        <v>0</v>
      </c>
      <c r="Z14" s="28" cm="1">
        <f t="array" ref="Z14">_xlfn.IFS($B14="",0,$B14="新規",1,TRUE(),2)</f>
        <v>0</v>
      </c>
      <c r="AA14" s="28" cm="1">
        <f t="array" ref="AA14">_xlfn.IFS($B14="新規",1,$B14="更新",1,$B14&lt;&gt;"",2,TRUE(),0)</f>
        <v>0</v>
      </c>
      <c r="AC14" s="28" t="b">
        <f>IFERROR(IF($B14="新規",FALSE(), _xlfn.REGEXTEST($E14,"^[0-9A-Z]\d{4}$")),TRUE)</f>
        <v>0</v>
      </c>
      <c r="AD14" s="28" t="b">
        <f>OR($B14="新規",$B14="更新")</f>
        <v>0</v>
      </c>
      <c r="AE14" s="28" t="b">
        <f>IFERROR(IF(OR($B14="新規",$B14="更新"),_xlfn.REGEXTEST(K14,"^[ア-ン]+$"),FALSE()),TRUE())</f>
        <v>0</v>
      </c>
      <c r="AF14" s="28" t="b">
        <f>IFERROR(IF($B14="新規",_xlfn.REGEXTEST($O14,"^\d{4}$"),FALSE()),TRUE())</f>
        <v>0</v>
      </c>
      <c r="AG14" s="28" t="b">
        <f>IFERROR(IF($B14="新規",_xlfn.REGEXTEST($Q14,"^\d{1,2}$"),FALSE()),TRUE())</f>
        <v>0</v>
      </c>
      <c r="AH14" s="28" t="b">
        <f>IFERROR(IF($B14="新規",_xlfn.REGEXTEST($S14,"^\d{1,2}$"),FALSE()),TRUE())</f>
        <v>0</v>
      </c>
      <c r="AI14" s="28" t="b">
        <f>OR($B14="新規",$B14="更新")</f>
        <v>0</v>
      </c>
      <c r="AK14" s="28" t="e" cm="1" vm="1">
        <f t="array" ref="AK14">AND(SUM(IF(CODE(MID($G14,_xlfn.SEQUENCE(LEN($G14)),1))=63,1,0)))</f>
        <v>#VALUE!</v>
      </c>
      <c r="AL14" s="28" t="e" cm="1" vm="1">
        <f t="array" ref="AL14">AND(SUM(IF(CODE(MID($I14,_xlfn.SEQUENCE(LEN($I14)),1))=63,1,0)))</f>
        <v>#VALUE!</v>
      </c>
    </row>
    <row r="15" spans="1:38" ht="12" customHeight="1" x14ac:dyDescent="0.2">
      <c r="A15" s="3">
        <v>2</v>
      </c>
      <c r="B15" s="29"/>
      <c r="C15" s="29"/>
      <c r="D15" s="29"/>
      <c r="E15" s="31"/>
      <c r="F15" s="32"/>
      <c r="G15" s="33"/>
      <c r="H15" s="34"/>
      <c r="I15" s="33"/>
      <c r="J15" s="34"/>
      <c r="K15" s="33"/>
      <c r="L15" s="34"/>
      <c r="M15" s="33"/>
      <c r="N15" s="34"/>
      <c r="O15" s="14"/>
      <c r="P15" s="16" t="s">
        <v>14</v>
      </c>
      <c r="Q15" s="15"/>
      <c r="R15" s="16" t="s">
        <v>15</v>
      </c>
      <c r="S15" s="15"/>
      <c r="T15" s="16" t="s">
        <v>16</v>
      </c>
      <c r="U15" s="33"/>
      <c r="V15" s="34"/>
      <c r="W15" s="27"/>
      <c r="X15" s="28" cm="1">
        <f t="array" ref="X15">_xlfn.IFS($B15="新規",2,$B15="",0,TRUE(),1)</f>
        <v>0</v>
      </c>
      <c r="Y15" s="28" cm="1">
        <f t="array" ref="Y15">_xlfn.IFS($B15="新規",1,_xlfn.CONCAT(G15:N15)&lt;&gt;"",1,$B15="更新",0,$B15&lt;&gt;"",2,TRUE(),0)</f>
        <v>0</v>
      </c>
      <c r="Z15" s="28" cm="1">
        <f t="array" ref="Z15">_xlfn.IFS($B15="",0,$B15="新規",1,TRUE(),2)</f>
        <v>0</v>
      </c>
      <c r="AA15" s="28" cm="1">
        <f t="array" ref="AA15">_xlfn.IFS($B15="新規",1,$B15="更新",1,$B15&lt;&gt;"",2,TRUE(),0)</f>
        <v>0</v>
      </c>
      <c r="AC15" s="28" t="b">
        <f t="shared" ref="AC15:AC23" si="0">IFERROR(IF($B15="新規",FALSE(), _xlfn.REGEXTEST($E15,"^[0-9A-Z]\d{4}$")),TRUE)</f>
        <v>0</v>
      </c>
      <c r="AD15" s="28" t="b">
        <f t="shared" ref="AD15:AD23" si="1">OR($B15="新規",$B15="更新")</f>
        <v>0</v>
      </c>
      <c r="AE15" s="28" t="b">
        <f t="shared" ref="AE15:AE23" si="2">IFERROR(IF(OR($B15="新規",$B15="更新"),_xlfn.REGEXTEST(K15,"^[ア-ン]+$"),FALSE()),TRUE())</f>
        <v>0</v>
      </c>
      <c r="AF15" s="28" t="b">
        <f t="shared" ref="AF15:AF23" si="3">IFERROR(IF($B15="新規",_xlfn.REGEXTEST($O15,"^\d{4}$"),FALSE()),TRUE())</f>
        <v>0</v>
      </c>
      <c r="AG15" s="28" t="b">
        <f t="shared" ref="AG15:AG23" si="4">IFERROR(IF($B15="新規",_xlfn.REGEXTEST($Q15,"^\d{1,2}$"),FALSE()),TRUE())</f>
        <v>0</v>
      </c>
      <c r="AH15" s="28" t="b">
        <f t="shared" ref="AH15:AH23" si="5">IFERROR(IF($B15="新規",_xlfn.REGEXTEST($S15,"^\d{1,2}$"),FALSE()),TRUE())</f>
        <v>0</v>
      </c>
      <c r="AI15" s="28" t="b">
        <f t="shared" ref="AI15:AI23" si="6">OR($B15="新規",$B15="更新")</f>
        <v>0</v>
      </c>
      <c r="AK15" s="28" t="e" cm="1" vm="1">
        <f t="array" ref="AK15">AND(SUM(IF(CODE(MID($G15,_xlfn.SEQUENCE(LEN($G15)),1))=63,1,0)))</f>
        <v>#VALUE!</v>
      </c>
      <c r="AL15" s="28" t="e" cm="1" vm="1">
        <f t="array" ref="AL15">AND(SUM(IF(CODE(MID($I15,_xlfn.SEQUENCE(LEN($I15)),1))=63,1,0)))</f>
        <v>#VALUE!</v>
      </c>
    </row>
    <row r="16" spans="1:38" ht="12" customHeight="1" x14ac:dyDescent="0.2">
      <c r="A16" s="3">
        <v>3</v>
      </c>
      <c r="B16" s="29"/>
      <c r="C16" s="29"/>
      <c r="D16" s="29"/>
      <c r="E16" s="31"/>
      <c r="F16" s="32"/>
      <c r="G16" s="53"/>
      <c r="H16" s="34"/>
      <c r="I16" s="33"/>
      <c r="J16" s="34"/>
      <c r="K16" s="33"/>
      <c r="L16" s="34"/>
      <c r="M16" s="33"/>
      <c r="N16" s="34"/>
      <c r="O16" s="14"/>
      <c r="P16" s="16" t="s">
        <v>14</v>
      </c>
      <c r="Q16" s="15"/>
      <c r="R16" s="16" t="s">
        <v>15</v>
      </c>
      <c r="S16" s="15"/>
      <c r="T16" s="16" t="s">
        <v>16</v>
      </c>
      <c r="U16" s="33"/>
      <c r="V16" s="34"/>
      <c r="W16" s="27"/>
      <c r="X16" s="28" cm="1">
        <f t="array" ref="X16">_xlfn.IFS($B16="新規",2,$B16="",0,TRUE(),1)</f>
        <v>0</v>
      </c>
      <c r="Y16" s="28" cm="1">
        <f t="array" ref="Y16">_xlfn.IFS($B16="新規",1,_xlfn.CONCAT(G16:N16)&lt;&gt;"",1,$B16="更新",0,$B16&lt;&gt;"",2,TRUE(),0)</f>
        <v>0</v>
      </c>
      <c r="Z16" s="28" cm="1">
        <f t="array" ref="Z16">_xlfn.IFS($B16="",0,$B16="新規",1,TRUE(),2)</f>
        <v>0</v>
      </c>
      <c r="AA16" s="28" cm="1">
        <f t="array" ref="AA16">_xlfn.IFS($B16="新規",1,$B16="更新",1,$B16&lt;&gt;"",2,TRUE(),0)</f>
        <v>0</v>
      </c>
      <c r="AC16" s="28" t="b">
        <f t="shared" si="0"/>
        <v>0</v>
      </c>
      <c r="AD16" s="28" t="b">
        <f t="shared" si="1"/>
        <v>0</v>
      </c>
      <c r="AE16" s="28" t="b">
        <f t="shared" si="2"/>
        <v>0</v>
      </c>
      <c r="AF16" s="28" t="b">
        <f t="shared" si="3"/>
        <v>0</v>
      </c>
      <c r="AG16" s="28" t="b">
        <f t="shared" si="4"/>
        <v>0</v>
      </c>
      <c r="AH16" s="28" t="b">
        <f t="shared" si="5"/>
        <v>0</v>
      </c>
      <c r="AI16" s="28" t="b">
        <f t="shared" si="6"/>
        <v>0</v>
      </c>
      <c r="AK16" s="28" t="e" cm="1" vm="1">
        <f t="array" ref="AK16">AND(SUM(IF(CODE(MID($G16,_xlfn.SEQUENCE(LEN($G16)),1))=63,1,0)))</f>
        <v>#VALUE!</v>
      </c>
      <c r="AL16" s="28" t="e" cm="1" vm="1">
        <f t="array" ref="AL16">AND(SUM(IF(CODE(MID($I16,_xlfn.SEQUENCE(LEN($I16)),1))=63,1,0)))</f>
        <v>#VALUE!</v>
      </c>
    </row>
    <row r="17" spans="1:38" ht="12" customHeight="1" x14ac:dyDescent="0.2">
      <c r="A17" s="3">
        <v>4</v>
      </c>
      <c r="B17" s="29"/>
      <c r="C17" s="29"/>
      <c r="D17" s="29"/>
      <c r="E17" s="31"/>
      <c r="F17" s="32"/>
      <c r="G17" s="33"/>
      <c r="H17" s="34"/>
      <c r="I17" s="37"/>
      <c r="J17" s="34"/>
      <c r="K17" s="33"/>
      <c r="L17" s="34"/>
      <c r="M17" s="33"/>
      <c r="N17" s="34"/>
      <c r="O17" s="14"/>
      <c r="P17" s="16" t="s">
        <v>14</v>
      </c>
      <c r="Q17" s="15"/>
      <c r="R17" s="16" t="s">
        <v>15</v>
      </c>
      <c r="S17" s="15"/>
      <c r="T17" s="16" t="s">
        <v>16</v>
      </c>
      <c r="U17" s="33"/>
      <c r="V17" s="34"/>
      <c r="W17" s="27"/>
      <c r="X17" s="28" cm="1">
        <f t="array" ref="X17">_xlfn.IFS($B17="新規",2,$B17="",0,TRUE(),1)</f>
        <v>0</v>
      </c>
      <c r="Y17" s="28" cm="1">
        <f t="array" ref="Y17">_xlfn.IFS($B17="新規",1,_xlfn.CONCAT(G17:N17)&lt;&gt;"",1,$B17="更新",0,$B17&lt;&gt;"",2,TRUE(),0)</f>
        <v>0</v>
      </c>
      <c r="Z17" s="28" cm="1">
        <f t="array" ref="Z17">_xlfn.IFS($B17="",0,$B17="新規",1,TRUE(),2)</f>
        <v>0</v>
      </c>
      <c r="AA17" s="28" cm="1">
        <f t="array" ref="AA17">_xlfn.IFS($B17="新規",1,$B17="更新",1,$B17&lt;&gt;"",2,TRUE(),0)</f>
        <v>0</v>
      </c>
      <c r="AC17" s="28" t="b">
        <f t="shared" si="0"/>
        <v>0</v>
      </c>
      <c r="AD17" s="28" t="b">
        <f t="shared" si="1"/>
        <v>0</v>
      </c>
      <c r="AE17" s="28" t="b">
        <f t="shared" si="2"/>
        <v>0</v>
      </c>
      <c r="AF17" s="28" t="b">
        <f t="shared" si="3"/>
        <v>0</v>
      </c>
      <c r="AG17" s="28" t="b">
        <f t="shared" si="4"/>
        <v>0</v>
      </c>
      <c r="AH17" s="28" t="b">
        <f t="shared" si="5"/>
        <v>0</v>
      </c>
      <c r="AI17" s="28" t="b">
        <f t="shared" si="6"/>
        <v>0</v>
      </c>
      <c r="AK17" s="28" t="e" cm="1" vm="1">
        <f t="array" ref="AK17">AND(SUM(IF(CODE(MID($G17,_xlfn.SEQUENCE(LEN($G17)),1))=63,1,0)))</f>
        <v>#VALUE!</v>
      </c>
      <c r="AL17" s="28" t="e" cm="1" vm="1">
        <f t="array" ref="AL17">AND(SUM(IF(CODE(MID($I17,_xlfn.SEQUENCE(LEN($I17)),1))=63,1,0)))</f>
        <v>#VALUE!</v>
      </c>
    </row>
    <row r="18" spans="1:38" ht="12" customHeight="1" x14ac:dyDescent="0.2">
      <c r="A18" s="3">
        <v>5</v>
      </c>
      <c r="B18" s="29"/>
      <c r="C18" s="29"/>
      <c r="D18" s="29"/>
      <c r="E18" s="31"/>
      <c r="F18" s="32"/>
      <c r="G18" s="33"/>
      <c r="H18" s="34"/>
      <c r="I18" s="33"/>
      <c r="J18" s="34"/>
      <c r="K18" s="33"/>
      <c r="L18" s="34"/>
      <c r="M18" s="33"/>
      <c r="N18" s="34"/>
      <c r="O18" s="14"/>
      <c r="P18" s="16" t="s">
        <v>14</v>
      </c>
      <c r="Q18" s="15"/>
      <c r="R18" s="16" t="s">
        <v>15</v>
      </c>
      <c r="S18" s="15"/>
      <c r="T18" s="16" t="s">
        <v>16</v>
      </c>
      <c r="U18" s="33"/>
      <c r="V18" s="34"/>
      <c r="W18" s="27"/>
      <c r="X18" s="28" cm="1">
        <f t="array" ref="X18">_xlfn.IFS($B18="新規",2,$B18="",0,TRUE(),1)</f>
        <v>0</v>
      </c>
      <c r="Y18" s="28" cm="1">
        <f t="array" ref="Y18">_xlfn.IFS($B18="新規",1,_xlfn.CONCAT(G18:N18)&lt;&gt;"",1,$B18="更新",0,$B18&lt;&gt;"",2,TRUE(),0)</f>
        <v>0</v>
      </c>
      <c r="Z18" s="28" cm="1">
        <f t="array" ref="Z18">_xlfn.IFS($B18="",0,$B18="新規",1,TRUE(),2)</f>
        <v>0</v>
      </c>
      <c r="AA18" s="28" cm="1">
        <f t="array" ref="AA18">_xlfn.IFS($B18="新規",1,$B18="更新",1,$B18&lt;&gt;"",2,TRUE(),0)</f>
        <v>0</v>
      </c>
      <c r="AC18" s="28" t="b">
        <f t="shared" si="0"/>
        <v>0</v>
      </c>
      <c r="AD18" s="28" t="b">
        <f t="shared" si="1"/>
        <v>0</v>
      </c>
      <c r="AE18" s="28" t="b">
        <f t="shared" si="2"/>
        <v>0</v>
      </c>
      <c r="AF18" s="28" t="b">
        <f t="shared" si="3"/>
        <v>0</v>
      </c>
      <c r="AG18" s="28" t="b">
        <f t="shared" si="4"/>
        <v>0</v>
      </c>
      <c r="AH18" s="28" t="b">
        <f t="shared" si="5"/>
        <v>0</v>
      </c>
      <c r="AI18" s="28" t="b">
        <f t="shared" si="6"/>
        <v>0</v>
      </c>
      <c r="AK18" s="28" t="e" cm="1" vm="1">
        <f t="array" ref="AK18">AND(SUM(IF(CODE(MID($G18,_xlfn.SEQUENCE(LEN($G18)),1))=63,1,0)))</f>
        <v>#VALUE!</v>
      </c>
      <c r="AL18" s="28" t="e" cm="1" vm="1">
        <f t="array" ref="AL18">AND(SUM(IF(CODE(MID($I18,_xlfn.SEQUENCE(LEN($I18)),1))=63,1,0)))</f>
        <v>#VALUE!</v>
      </c>
    </row>
    <row r="19" spans="1:38" ht="12" customHeight="1" x14ac:dyDescent="0.2">
      <c r="A19" s="3">
        <v>6</v>
      </c>
      <c r="B19" s="29"/>
      <c r="C19" s="29"/>
      <c r="D19" s="29"/>
      <c r="E19" s="31"/>
      <c r="F19" s="32"/>
      <c r="G19" s="33"/>
      <c r="H19" s="34"/>
      <c r="I19" s="33"/>
      <c r="J19" s="34"/>
      <c r="K19" s="33"/>
      <c r="L19" s="34"/>
      <c r="M19" s="33"/>
      <c r="N19" s="34"/>
      <c r="O19" s="14"/>
      <c r="P19" s="16" t="s">
        <v>14</v>
      </c>
      <c r="Q19" s="15"/>
      <c r="R19" s="16" t="s">
        <v>15</v>
      </c>
      <c r="S19" s="15"/>
      <c r="T19" s="16" t="s">
        <v>16</v>
      </c>
      <c r="U19" s="33"/>
      <c r="V19" s="34"/>
      <c r="W19" s="27"/>
      <c r="X19" s="28" cm="1">
        <f t="array" ref="X19">_xlfn.IFS($B19="新規",2,$B19="",0,TRUE(),1)</f>
        <v>0</v>
      </c>
      <c r="Y19" s="28" cm="1">
        <f t="array" ref="Y19">_xlfn.IFS($B19="新規",1,_xlfn.CONCAT(G19:N19)&lt;&gt;"",1,$B19="更新",0,$B19&lt;&gt;"",2,TRUE(),0)</f>
        <v>0</v>
      </c>
      <c r="Z19" s="28" cm="1">
        <f t="array" ref="Z19">_xlfn.IFS($B19="",0,$B19="新規",1,TRUE(),2)</f>
        <v>0</v>
      </c>
      <c r="AA19" s="28" cm="1">
        <f t="array" ref="AA19">_xlfn.IFS($B19="新規",1,$B19="更新",1,$B19&lt;&gt;"",2,TRUE(),0)</f>
        <v>0</v>
      </c>
      <c r="AC19" s="28" t="b">
        <f t="shared" si="0"/>
        <v>0</v>
      </c>
      <c r="AD19" s="28" t="b">
        <f t="shared" si="1"/>
        <v>0</v>
      </c>
      <c r="AE19" s="28" t="b">
        <f t="shared" si="2"/>
        <v>0</v>
      </c>
      <c r="AF19" s="28" t="b">
        <f t="shared" si="3"/>
        <v>0</v>
      </c>
      <c r="AG19" s="28" t="b">
        <f t="shared" si="4"/>
        <v>0</v>
      </c>
      <c r="AH19" s="28" t="b">
        <f t="shared" si="5"/>
        <v>0</v>
      </c>
      <c r="AI19" s="28" t="b">
        <f t="shared" si="6"/>
        <v>0</v>
      </c>
      <c r="AK19" s="28" t="e" cm="1" vm="1">
        <f t="array" ref="AK19">AND(SUM(IF(CODE(MID($G19,_xlfn.SEQUENCE(LEN($G19)),1))=63,1,0)))</f>
        <v>#VALUE!</v>
      </c>
      <c r="AL19" s="28" t="e" cm="1" vm="1">
        <f t="array" ref="AL19">AND(SUM(IF(CODE(MID($I19,_xlfn.SEQUENCE(LEN($I19)),1))=63,1,0)))</f>
        <v>#VALUE!</v>
      </c>
    </row>
    <row r="20" spans="1:38" ht="12" customHeight="1" x14ac:dyDescent="0.2">
      <c r="A20" s="3">
        <v>7</v>
      </c>
      <c r="B20" s="29"/>
      <c r="C20" s="29"/>
      <c r="D20" s="29"/>
      <c r="E20" s="31"/>
      <c r="F20" s="32"/>
      <c r="G20" s="33"/>
      <c r="H20" s="34"/>
      <c r="I20" s="33"/>
      <c r="J20" s="34"/>
      <c r="K20" s="33"/>
      <c r="L20" s="34"/>
      <c r="M20" s="33"/>
      <c r="N20" s="34"/>
      <c r="O20" s="14"/>
      <c r="P20" s="16" t="s">
        <v>14</v>
      </c>
      <c r="Q20" s="15"/>
      <c r="R20" s="16" t="s">
        <v>15</v>
      </c>
      <c r="S20" s="15"/>
      <c r="T20" s="16" t="s">
        <v>16</v>
      </c>
      <c r="U20" s="33"/>
      <c r="V20" s="34"/>
      <c r="W20" s="27"/>
      <c r="X20" s="28" cm="1">
        <f t="array" ref="X20">_xlfn.IFS($B20="新規",2,$B20="",0,TRUE(),1)</f>
        <v>0</v>
      </c>
      <c r="Y20" s="28" cm="1">
        <f t="array" ref="Y20">_xlfn.IFS($B20="新規",1,_xlfn.CONCAT(G20:N20)&lt;&gt;"",1,$B20="更新",0,$B20&lt;&gt;"",2,TRUE(),0)</f>
        <v>0</v>
      </c>
      <c r="Z20" s="28" cm="1">
        <f t="array" ref="Z20">_xlfn.IFS($B20="",0,$B20="新規",1,TRUE(),2)</f>
        <v>0</v>
      </c>
      <c r="AA20" s="28" cm="1">
        <f t="array" ref="AA20">_xlfn.IFS($B20="新規",1,$B20="更新",1,$B20&lt;&gt;"",2,TRUE(),0)</f>
        <v>0</v>
      </c>
      <c r="AC20" s="28" t="b">
        <f t="shared" si="0"/>
        <v>0</v>
      </c>
      <c r="AD20" s="28" t="b">
        <f t="shared" si="1"/>
        <v>0</v>
      </c>
      <c r="AE20" s="28" t="b">
        <f t="shared" si="2"/>
        <v>0</v>
      </c>
      <c r="AF20" s="28" t="b">
        <f t="shared" si="3"/>
        <v>0</v>
      </c>
      <c r="AG20" s="28" t="b">
        <f t="shared" si="4"/>
        <v>0</v>
      </c>
      <c r="AH20" s="28" t="b">
        <f t="shared" si="5"/>
        <v>0</v>
      </c>
      <c r="AI20" s="28" t="b">
        <f t="shared" si="6"/>
        <v>0</v>
      </c>
      <c r="AK20" s="28" t="e" cm="1" vm="1">
        <f t="array" ref="AK20">AND(SUM(IF(CODE(MID($G20,_xlfn.SEQUENCE(LEN($G20)),1))=63,1,0)))</f>
        <v>#VALUE!</v>
      </c>
      <c r="AL20" s="28" t="e" cm="1" vm="1">
        <f t="array" ref="AL20">AND(SUM(IF(CODE(MID($I20,_xlfn.SEQUENCE(LEN($I20)),1))=63,1,0)))</f>
        <v>#VALUE!</v>
      </c>
    </row>
    <row r="21" spans="1:38" ht="12" customHeight="1" x14ac:dyDescent="0.2">
      <c r="A21" s="3">
        <v>8</v>
      </c>
      <c r="B21" s="29"/>
      <c r="C21" s="29"/>
      <c r="D21" s="29"/>
      <c r="E21" s="31"/>
      <c r="F21" s="32"/>
      <c r="G21" s="33"/>
      <c r="H21" s="34"/>
      <c r="I21" s="33"/>
      <c r="J21" s="34"/>
      <c r="K21" s="33"/>
      <c r="L21" s="34"/>
      <c r="M21" s="33"/>
      <c r="N21" s="34"/>
      <c r="O21" s="14"/>
      <c r="P21" s="16" t="s">
        <v>14</v>
      </c>
      <c r="Q21" s="15"/>
      <c r="R21" s="16" t="s">
        <v>15</v>
      </c>
      <c r="S21" s="15"/>
      <c r="T21" s="16" t="s">
        <v>16</v>
      </c>
      <c r="U21" s="33"/>
      <c r="V21" s="34"/>
      <c r="W21" s="27"/>
      <c r="X21" s="28" cm="1">
        <f t="array" ref="X21">_xlfn.IFS($B21="新規",2,$B21="",0,TRUE(),1)</f>
        <v>0</v>
      </c>
      <c r="Y21" s="28" cm="1">
        <f t="array" ref="Y21">_xlfn.IFS($B21="新規",1,_xlfn.CONCAT(G21:N21)&lt;&gt;"",1,$B21="更新",0,$B21&lt;&gt;"",2,TRUE(),0)</f>
        <v>0</v>
      </c>
      <c r="Z21" s="28" cm="1">
        <f t="array" ref="Z21">_xlfn.IFS($B21="",0,$B21="新規",1,TRUE(),2)</f>
        <v>0</v>
      </c>
      <c r="AA21" s="28" cm="1">
        <f t="array" ref="AA21">_xlfn.IFS($B21="新規",1,$B21="更新",1,$B21&lt;&gt;"",2,TRUE(),0)</f>
        <v>0</v>
      </c>
      <c r="AC21" s="28" t="b">
        <f t="shared" si="0"/>
        <v>0</v>
      </c>
      <c r="AD21" s="28" t="b">
        <f t="shared" si="1"/>
        <v>0</v>
      </c>
      <c r="AE21" s="28" t="b">
        <f t="shared" si="2"/>
        <v>0</v>
      </c>
      <c r="AF21" s="28" t="b">
        <f t="shared" si="3"/>
        <v>0</v>
      </c>
      <c r="AG21" s="28" t="b">
        <f t="shared" si="4"/>
        <v>0</v>
      </c>
      <c r="AH21" s="28" t="b">
        <f t="shared" si="5"/>
        <v>0</v>
      </c>
      <c r="AI21" s="28" t="b">
        <f t="shared" si="6"/>
        <v>0</v>
      </c>
      <c r="AK21" s="28" t="e" cm="1" vm="1">
        <f t="array" ref="AK21">AND(SUM(IF(CODE(MID($G21,_xlfn.SEQUENCE(LEN($G21)),1))=63,1,0)))</f>
        <v>#VALUE!</v>
      </c>
      <c r="AL21" s="28" t="e" cm="1" vm="1">
        <f t="array" ref="AL21">AND(SUM(IF(CODE(MID($I21,_xlfn.SEQUENCE(LEN($I21)),1))=63,1,0)))</f>
        <v>#VALUE!</v>
      </c>
    </row>
    <row r="22" spans="1:38" ht="12" customHeight="1" x14ac:dyDescent="0.2">
      <c r="A22" s="3">
        <v>9</v>
      </c>
      <c r="B22" s="29"/>
      <c r="C22" s="29"/>
      <c r="D22" s="29"/>
      <c r="E22" s="31"/>
      <c r="F22" s="32"/>
      <c r="G22" s="33"/>
      <c r="H22" s="34"/>
      <c r="I22" s="33"/>
      <c r="J22" s="34"/>
      <c r="K22" s="33"/>
      <c r="L22" s="34"/>
      <c r="M22" s="33"/>
      <c r="N22" s="34"/>
      <c r="O22" s="14"/>
      <c r="P22" s="16" t="s">
        <v>14</v>
      </c>
      <c r="Q22" s="15"/>
      <c r="R22" s="16" t="s">
        <v>15</v>
      </c>
      <c r="S22" s="15"/>
      <c r="T22" s="16" t="s">
        <v>16</v>
      </c>
      <c r="U22" s="33"/>
      <c r="V22" s="34"/>
      <c r="W22" s="27"/>
      <c r="X22" s="28" cm="1">
        <f t="array" ref="X22">_xlfn.IFS($B22="新規",2,$B22="",0,TRUE(),1)</f>
        <v>0</v>
      </c>
      <c r="Y22" s="28" cm="1">
        <f t="array" ref="Y22">_xlfn.IFS($B22="新規",1,_xlfn.CONCAT(G22:N22)&lt;&gt;"",1,$B22="更新",0,$B22&lt;&gt;"",2,TRUE(),0)</f>
        <v>0</v>
      </c>
      <c r="Z22" s="28" cm="1">
        <f t="array" ref="Z22">_xlfn.IFS($B22="",0,$B22="新規",1,TRUE(),2)</f>
        <v>0</v>
      </c>
      <c r="AA22" s="28" cm="1">
        <f t="array" ref="AA22">_xlfn.IFS($B22="新規",1,$B22="更新",1,$B22&lt;&gt;"",2,TRUE(),0)</f>
        <v>0</v>
      </c>
      <c r="AC22" s="28" t="b">
        <f t="shared" si="0"/>
        <v>0</v>
      </c>
      <c r="AD22" s="28" t="b">
        <f t="shared" si="1"/>
        <v>0</v>
      </c>
      <c r="AE22" s="28" t="b">
        <f t="shared" si="2"/>
        <v>0</v>
      </c>
      <c r="AF22" s="28" t="b">
        <f t="shared" si="3"/>
        <v>0</v>
      </c>
      <c r="AG22" s="28" t="b">
        <f t="shared" si="4"/>
        <v>0</v>
      </c>
      <c r="AH22" s="28" t="b">
        <f t="shared" si="5"/>
        <v>0</v>
      </c>
      <c r="AI22" s="28" t="b">
        <f t="shared" si="6"/>
        <v>0</v>
      </c>
      <c r="AK22" s="28" t="e" cm="1" vm="1">
        <f t="array" ref="AK22">AND(SUM(IF(CODE(MID($G22,_xlfn.SEQUENCE(LEN($G22)),1))=63,1,0)))</f>
        <v>#VALUE!</v>
      </c>
      <c r="AL22" s="28" t="e" cm="1" vm="1">
        <f t="array" ref="AL22">AND(SUM(IF(CODE(MID($I22,_xlfn.SEQUENCE(LEN($I22)),1))=63,1,0)))</f>
        <v>#VALUE!</v>
      </c>
    </row>
    <row r="23" spans="1:38" ht="12" customHeight="1" x14ac:dyDescent="0.2">
      <c r="A23" s="3">
        <v>10</v>
      </c>
      <c r="B23" s="29"/>
      <c r="C23" s="29"/>
      <c r="D23" s="29"/>
      <c r="E23" s="31"/>
      <c r="F23" s="32"/>
      <c r="G23" s="33"/>
      <c r="H23" s="34"/>
      <c r="I23" s="53"/>
      <c r="J23" s="34"/>
      <c r="K23" s="33"/>
      <c r="L23" s="34"/>
      <c r="M23" s="33"/>
      <c r="N23" s="34"/>
      <c r="O23" s="14"/>
      <c r="P23" s="16" t="s">
        <v>14</v>
      </c>
      <c r="Q23" s="15"/>
      <c r="R23" s="16" t="s">
        <v>15</v>
      </c>
      <c r="S23" s="15"/>
      <c r="T23" s="16" t="s">
        <v>16</v>
      </c>
      <c r="U23" s="33"/>
      <c r="V23" s="34"/>
      <c r="W23" s="27"/>
      <c r="X23" s="28" cm="1">
        <f t="array" ref="X23">_xlfn.IFS($B23="新規",2,$B23="",0,TRUE(),1)</f>
        <v>0</v>
      </c>
      <c r="Y23" s="28" cm="1">
        <f t="array" ref="Y23">_xlfn.IFS($B23="新規",1,_xlfn.CONCAT(G23:N23)&lt;&gt;"",1,$B23="更新",0,$B23&lt;&gt;"",2,TRUE(),0)</f>
        <v>0</v>
      </c>
      <c r="Z23" s="28" cm="1">
        <f t="array" ref="Z23">_xlfn.IFS($B23="",0,$B23="新規",1,TRUE(),2)</f>
        <v>0</v>
      </c>
      <c r="AA23" s="28" cm="1">
        <f t="array" ref="AA23">_xlfn.IFS($B23="新規",1,$B23="更新",1,$B23&lt;&gt;"",2,TRUE(),0)</f>
        <v>0</v>
      </c>
      <c r="AC23" s="28" t="b">
        <f t="shared" si="0"/>
        <v>0</v>
      </c>
      <c r="AD23" s="28" t="b">
        <f t="shared" si="1"/>
        <v>0</v>
      </c>
      <c r="AE23" s="28" t="b">
        <f t="shared" si="2"/>
        <v>0</v>
      </c>
      <c r="AF23" s="28" t="b">
        <f t="shared" si="3"/>
        <v>0</v>
      </c>
      <c r="AG23" s="28" t="b">
        <f t="shared" si="4"/>
        <v>0</v>
      </c>
      <c r="AH23" s="28" t="b">
        <f t="shared" si="5"/>
        <v>0</v>
      </c>
      <c r="AI23" s="28" t="b">
        <f t="shared" si="6"/>
        <v>0</v>
      </c>
      <c r="AK23" s="28" t="e" cm="1" vm="1">
        <f t="array" ref="AK23">AND(SUM(IF(CODE(MID($G23,_xlfn.SEQUENCE(LEN($G23)),1))=63,1,0)))</f>
        <v>#VALUE!</v>
      </c>
      <c r="AL23" s="28" t="e" cm="1" vm="1">
        <f t="array" ref="AL23">AND(SUM(IF(CODE(MID($I23,_xlfn.SEQUENCE(LEN($I23)),1))=63,1,0)))</f>
        <v>#VALUE!</v>
      </c>
    </row>
    <row r="24" spans="1:38" ht="16.5" customHeight="1" x14ac:dyDescent="0.2">
      <c r="A24" s="5"/>
      <c r="B24" s="6"/>
      <c r="C24" s="6"/>
      <c r="D24" s="6"/>
      <c r="E24" s="7"/>
      <c r="F24" s="7"/>
      <c r="G24" s="8"/>
      <c r="H24" s="8"/>
      <c r="I24" s="8"/>
      <c r="J24" s="8"/>
      <c r="K24" s="8"/>
      <c r="L24" s="8"/>
      <c r="M24" s="8"/>
      <c r="N24" s="8"/>
      <c r="O24" s="9"/>
      <c r="P24" s="9"/>
      <c r="Q24" s="9"/>
      <c r="R24" s="9"/>
      <c r="S24" s="9"/>
      <c r="T24" s="10"/>
      <c r="U24" s="11"/>
      <c r="V24" s="8"/>
      <c r="W24" s="27"/>
    </row>
    <row r="25" spans="1:38" ht="16.5" customHeight="1" x14ac:dyDescent="0.2">
      <c r="W25" s="27"/>
    </row>
    <row r="26" spans="1:38" ht="16.5" customHeight="1" x14ac:dyDescent="0.2">
      <c r="A26" s="48" t="s">
        <v>75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27"/>
    </row>
    <row r="27" spans="1:38" ht="16.5" customHeight="1" x14ac:dyDescent="0.2">
      <c r="W27" s="27"/>
    </row>
    <row r="28" spans="1:38" ht="16.5" customHeight="1" x14ac:dyDescent="0.2">
      <c r="A28" s="38" t="s">
        <v>5</v>
      </c>
      <c r="B28" s="40" t="s">
        <v>6</v>
      </c>
      <c r="C28" s="40"/>
      <c r="D28" s="40"/>
      <c r="E28" s="41" t="s">
        <v>7</v>
      </c>
      <c r="F28" s="42"/>
      <c r="G28" s="35" t="s">
        <v>8</v>
      </c>
      <c r="H28" s="45"/>
      <c r="I28" s="45"/>
      <c r="J28" s="36"/>
      <c r="K28" s="35" t="s">
        <v>9</v>
      </c>
      <c r="L28" s="45"/>
      <c r="M28" s="45"/>
      <c r="N28" s="36"/>
      <c r="O28" s="41" t="s">
        <v>10</v>
      </c>
      <c r="P28" s="51"/>
      <c r="Q28" s="51"/>
      <c r="R28" s="51"/>
      <c r="S28" s="51"/>
      <c r="T28" s="42"/>
      <c r="U28" s="41" t="s">
        <v>11</v>
      </c>
      <c r="V28" s="42"/>
      <c r="W28" s="27"/>
      <c r="X28" s="55" t="s">
        <v>65</v>
      </c>
      <c r="Y28" s="55"/>
      <c r="Z28" s="55"/>
      <c r="AA28" s="55"/>
      <c r="AC28" s="55" t="s">
        <v>66</v>
      </c>
      <c r="AD28" s="55"/>
      <c r="AE28" s="55"/>
      <c r="AF28" s="55"/>
      <c r="AG28" s="55"/>
      <c r="AH28" s="55"/>
      <c r="AI28" s="55"/>
      <c r="AK28" s="55" t="s">
        <v>74</v>
      </c>
      <c r="AL28" s="55"/>
    </row>
    <row r="29" spans="1:38" ht="16.5" customHeight="1" x14ac:dyDescent="0.2">
      <c r="A29" s="39"/>
      <c r="B29" s="40"/>
      <c r="C29" s="40"/>
      <c r="D29" s="40"/>
      <c r="E29" s="43"/>
      <c r="F29" s="44"/>
      <c r="G29" s="35" t="s">
        <v>12</v>
      </c>
      <c r="H29" s="36"/>
      <c r="I29" s="40" t="s">
        <v>13</v>
      </c>
      <c r="J29" s="40"/>
      <c r="K29" s="35" t="s">
        <v>67</v>
      </c>
      <c r="L29" s="36"/>
      <c r="M29" s="40" t="s">
        <v>68</v>
      </c>
      <c r="N29" s="40"/>
      <c r="O29" s="43"/>
      <c r="P29" s="52"/>
      <c r="Q29" s="52"/>
      <c r="R29" s="52"/>
      <c r="S29" s="52"/>
      <c r="T29" s="44"/>
      <c r="U29" s="43"/>
      <c r="V29" s="44"/>
      <c r="W29" s="27"/>
      <c r="X29" s="25" t="s">
        <v>54</v>
      </c>
      <c r="Y29" s="25" t="s">
        <v>52</v>
      </c>
      <c r="Z29" s="25" t="s">
        <v>53</v>
      </c>
      <c r="AA29" s="25" t="s">
        <v>11</v>
      </c>
      <c r="AB29" s="26"/>
      <c r="AC29" s="25" t="s">
        <v>54</v>
      </c>
      <c r="AD29" s="25" t="s">
        <v>69</v>
      </c>
      <c r="AE29" s="25" t="s">
        <v>70</v>
      </c>
      <c r="AF29" s="25" t="s">
        <v>14</v>
      </c>
      <c r="AG29" s="25" t="s">
        <v>17</v>
      </c>
      <c r="AH29" s="25" t="s">
        <v>71</v>
      </c>
      <c r="AI29" s="25" t="s">
        <v>11</v>
      </c>
      <c r="AJ29" s="26"/>
      <c r="AK29" s="25" t="s">
        <v>12</v>
      </c>
      <c r="AL29" s="25" t="s">
        <v>13</v>
      </c>
    </row>
    <row r="30" spans="1:38" ht="12" customHeight="1" x14ac:dyDescent="0.2">
      <c r="A30" s="3">
        <v>1</v>
      </c>
      <c r="B30" s="29"/>
      <c r="C30" s="29"/>
      <c r="D30" s="29"/>
      <c r="E30" s="31"/>
      <c r="F30" s="32"/>
      <c r="G30" s="33"/>
      <c r="H30" s="34"/>
      <c r="I30" s="33"/>
      <c r="J30" s="34"/>
      <c r="K30" s="33"/>
      <c r="L30" s="34"/>
      <c r="M30" s="33"/>
      <c r="N30" s="34"/>
      <c r="O30" s="14"/>
      <c r="P30" s="16" t="s">
        <v>14</v>
      </c>
      <c r="Q30" s="15"/>
      <c r="R30" s="16" t="s">
        <v>17</v>
      </c>
      <c r="S30" s="15"/>
      <c r="T30" s="16" t="s">
        <v>18</v>
      </c>
      <c r="U30" s="33"/>
      <c r="V30" s="34"/>
      <c r="W30" s="27"/>
      <c r="X30" s="28" cm="1">
        <f t="array" ref="X30">_xlfn.IFS($B30="新規",2,$B30="",0,TRUE(),1)</f>
        <v>0</v>
      </c>
      <c r="Y30" s="28" cm="1">
        <f t="array" ref="Y30">_xlfn.IFS($B30="新規",1,_xlfn.CONCAT(G30:N30)&lt;&gt;"",1,$B30="更新",0,$B30&lt;&gt;"",2,TRUE(),0)</f>
        <v>0</v>
      </c>
      <c r="Z30" s="28" cm="1">
        <f t="array" ref="Z30">_xlfn.IFS($B30="",0,$B30="新規",1,TRUE(),2)</f>
        <v>0</v>
      </c>
      <c r="AA30" s="28" cm="1">
        <f t="array" ref="AA30">_xlfn.IFS($B30="新規",1,$B30="更新",1,$B30&lt;&gt;"",2,TRUE(),0)</f>
        <v>0</v>
      </c>
      <c r="AC30" s="28" t="b">
        <f>IFERROR(IF($B30="新規",FALSE(), _xlfn.REGEXTEST($E30,"^[0-9A-Z]\d{4}$")),TRUE)</f>
        <v>0</v>
      </c>
      <c r="AD30" s="28" t="b">
        <f>OR($B30="新規",$B30="更新")</f>
        <v>0</v>
      </c>
      <c r="AE30" s="28" t="b">
        <f>IFERROR(IF(OR($B30="新規",$B30="更新"),_xlfn.REGEXTEST(K30,"^[ア-ン]+$"),FALSE()),TRUE())</f>
        <v>0</v>
      </c>
      <c r="AF30" s="28" t="b">
        <f>IFERROR(IF($B30="新規",_xlfn.REGEXTEST($O30,"^\d{4}$"),FALSE()),TRUE())</f>
        <v>0</v>
      </c>
      <c r="AG30" s="28" t="b">
        <f>IFERROR(IF($B30="新規",_xlfn.REGEXTEST($Q30,"^\d{1,2}$"),FALSE()),TRUE())</f>
        <v>0</v>
      </c>
      <c r="AH30" s="28" t="b">
        <f>IFERROR(IF($B30="新規",_xlfn.REGEXTEST($S30,"^\d{1,2}$"),FALSE()),TRUE())</f>
        <v>0</v>
      </c>
      <c r="AI30" s="28" t="b">
        <f>OR($B30="新規",$B30="更新")</f>
        <v>0</v>
      </c>
      <c r="AK30" s="28" t="e" cm="1" vm="1">
        <f t="array" ref="AK30">AND(SUM(IF(CODE(MID($G30,_xlfn.SEQUENCE(LEN($G30)),1))=63,1,0)))</f>
        <v>#VALUE!</v>
      </c>
      <c r="AL30" s="28" t="e" cm="1" vm="1">
        <f t="array" ref="AL30">AND(SUM(IF(CODE(MID($I30,_xlfn.SEQUENCE(LEN($I30)),1))=63,1,0)))</f>
        <v>#VALUE!</v>
      </c>
    </row>
    <row r="31" spans="1:38" ht="12" customHeight="1" x14ac:dyDescent="0.2">
      <c r="A31" s="3">
        <v>2</v>
      </c>
      <c r="B31" s="29"/>
      <c r="C31" s="29"/>
      <c r="D31" s="29"/>
      <c r="E31" s="31"/>
      <c r="F31" s="32"/>
      <c r="G31" s="33"/>
      <c r="H31" s="34"/>
      <c r="I31" s="33"/>
      <c r="J31" s="34"/>
      <c r="K31" s="33"/>
      <c r="L31" s="34"/>
      <c r="M31" s="33"/>
      <c r="N31" s="34"/>
      <c r="O31" s="14"/>
      <c r="P31" s="16" t="s">
        <v>14</v>
      </c>
      <c r="Q31" s="15"/>
      <c r="R31" s="16" t="s">
        <v>17</v>
      </c>
      <c r="S31" s="15"/>
      <c r="T31" s="16" t="s">
        <v>18</v>
      </c>
      <c r="U31" s="33"/>
      <c r="V31" s="34"/>
      <c r="W31" s="27"/>
      <c r="X31" s="28" cm="1">
        <f t="array" ref="X31">_xlfn.IFS($B31="新規",2,$B31="",0,TRUE(),1)</f>
        <v>0</v>
      </c>
      <c r="Y31" s="28" cm="1">
        <f t="array" ref="Y31">_xlfn.IFS($B31="新規",1,_xlfn.CONCAT(G31:N31)&lt;&gt;"",1,$B31="更新",0,$B31&lt;&gt;"",2,TRUE(),0)</f>
        <v>0</v>
      </c>
      <c r="Z31" s="28" cm="1">
        <f t="array" ref="Z31">_xlfn.IFS($B31="",0,$B31="新規",1,TRUE(),2)</f>
        <v>0</v>
      </c>
      <c r="AA31" s="28" cm="1">
        <f t="array" ref="AA31">_xlfn.IFS($B31="新規",1,$B31="更新",1,$B31&lt;&gt;"",2,TRUE(),0)</f>
        <v>0</v>
      </c>
      <c r="AC31" s="28" t="b">
        <f t="shared" ref="AC31:AC39" si="7">IFERROR(IF($B31="新規",FALSE(), _xlfn.REGEXTEST($E31,"^[0-9A-Z]\d{4}$")),TRUE)</f>
        <v>0</v>
      </c>
      <c r="AD31" s="28" t="b">
        <f t="shared" ref="AD31:AD39" si="8">OR($B31="新規",$B31="更新")</f>
        <v>0</v>
      </c>
      <c r="AE31" s="28" t="b">
        <f t="shared" ref="AE31:AE39" si="9">IFERROR(IF(OR($B31="新規",$B31="更新"),_xlfn.REGEXTEST(K31,"^[ア-ン]+$"),FALSE()),TRUE())</f>
        <v>0</v>
      </c>
      <c r="AF31" s="28" t="b">
        <f t="shared" ref="AF31:AF39" si="10">IFERROR(IF($B31="新規",_xlfn.REGEXTEST($O31,"^\d{4}$"),FALSE()),TRUE())</f>
        <v>0</v>
      </c>
      <c r="AG31" s="28" t="b">
        <f t="shared" ref="AG31:AG39" si="11">IFERROR(IF($B31="新規",_xlfn.REGEXTEST($Q31,"^\d{1,2}$"),FALSE()),TRUE())</f>
        <v>0</v>
      </c>
      <c r="AH31" s="28" t="b">
        <f t="shared" ref="AH31:AH39" si="12">IFERROR(IF($B31="新規",_xlfn.REGEXTEST($S31,"^\d{1,2}$"),FALSE()),TRUE())</f>
        <v>0</v>
      </c>
      <c r="AI31" s="28" t="b">
        <f t="shared" ref="AI31:AI39" si="13">OR($B31="新規",$B31="更新")</f>
        <v>0</v>
      </c>
      <c r="AK31" s="28" t="e" cm="1" vm="1">
        <f t="array" ref="AK31">AND(SUM(IF(CODE(MID($G31,_xlfn.SEQUENCE(LEN($G31)),1))=63,1,0)))</f>
        <v>#VALUE!</v>
      </c>
      <c r="AL31" s="28" t="e" cm="1" vm="1">
        <f t="array" ref="AL31">AND(SUM(IF(CODE(MID($I31,_xlfn.SEQUENCE(LEN($I31)),1))=63,1,0)))</f>
        <v>#VALUE!</v>
      </c>
    </row>
    <row r="32" spans="1:38" ht="12" customHeight="1" x14ac:dyDescent="0.2">
      <c r="A32" s="3">
        <v>3</v>
      </c>
      <c r="B32" s="29"/>
      <c r="C32" s="29"/>
      <c r="D32" s="29"/>
      <c r="E32" s="31"/>
      <c r="F32" s="32"/>
      <c r="G32" s="33"/>
      <c r="H32" s="34"/>
      <c r="I32" s="33"/>
      <c r="J32" s="34"/>
      <c r="K32" s="33"/>
      <c r="L32" s="34"/>
      <c r="M32" s="33"/>
      <c r="N32" s="34"/>
      <c r="O32" s="14"/>
      <c r="P32" s="16" t="s">
        <v>14</v>
      </c>
      <c r="Q32" s="15"/>
      <c r="R32" s="16" t="s">
        <v>15</v>
      </c>
      <c r="S32" s="15"/>
      <c r="T32" s="16" t="s">
        <v>16</v>
      </c>
      <c r="U32" s="33"/>
      <c r="V32" s="34"/>
      <c r="W32" s="27"/>
      <c r="X32" s="28" cm="1">
        <f t="array" ref="X32">_xlfn.IFS($B32="新規",2,$B32="",0,TRUE(),1)</f>
        <v>0</v>
      </c>
      <c r="Y32" s="28" cm="1">
        <f t="array" ref="Y32">_xlfn.IFS($B32="新規",1,_xlfn.CONCAT(G32:N32)&lt;&gt;"",1,$B32="更新",0,$B32&lt;&gt;"",2,TRUE(),0)</f>
        <v>0</v>
      </c>
      <c r="Z32" s="28" cm="1">
        <f t="array" ref="Z32">_xlfn.IFS($B32="",0,$B32="新規",1,TRUE(),2)</f>
        <v>0</v>
      </c>
      <c r="AA32" s="28" cm="1">
        <f t="array" ref="AA32">_xlfn.IFS($B32="新規",1,$B32="更新",1,$B32&lt;&gt;"",2,TRUE(),0)</f>
        <v>0</v>
      </c>
      <c r="AC32" s="28" t="b">
        <f t="shared" si="7"/>
        <v>0</v>
      </c>
      <c r="AD32" s="28" t="b">
        <f t="shared" si="8"/>
        <v>0</v>
      </c>
      <c r="AE32" s="28" t="b">
        <f t="shared" si="9"/>
        <v>0</v>
      </c>
      <c r="AF32" s="28" t="b">
        <f t="shared" si="10"/>
        <v>0</v>
      </c>
      <c r="AG32" s="28" t="b">
        <f t="shared" si="11"/>
        <v>0</v>
      </c>
      <c r="AH32" s="28" t="b">
        <f t="shared" si="12"/>
        <v>0</v>
      </c>
      <c r="AI32" s="28" t="b">
        <f t="shared" si="13"/>
        <v>0</v>
      </c>
      <c r="AK32" s="28" t="e" cm="1" vm="1">
        <f t="array" ref="AK32">AND(SUM(IF(CODE(MID($G32,_xlfn.SEQUENCE(LEN($G32)),1))=63,1,0)))</f>
        <v>#VALUE!</v>
      </c>
      <c r="AL32" s="28" t="e" cm="1" vm="1">
        <f t="array" ref="AL32">AND(SUM(IF(CODE(MID($I32,_xlfn.SEQUENCE(LEN($I32)),1))=63,1,0)))</f>
        <v>#VALUE!</v>
      </c>
    </row>
    <row r="33" spans="1:38" ht="12" customHeight="1" x14ac:dyDescent="0.2">
      <c r="A33" s="3">
        <v>4</v>
      </c>
      <c r="B33" s="29"/>
      <c r="C33" s="29"/>
      <c r="D33" s="29"/>
      <c r="E33" s="31"/>
      <c r="F33" s="32"/>
      <c r="G33" s="33"/>
      <c r="H33" s="34"/>
      <c r="I33" s="33"/>
      <c r="J33" s="34"/>
      <c r="K33" s="33"/>
      <c r="L33" s="34"/>
      <c r="M33" s="33"/>
      <c r="N33" s="34"/>
      <c r="O33" s="14"/>
      <c r="P33" s="16" t="s">
        <v>14</v>
      </c>
      <c r="Q33" s="15"/>
      <c r="R33" s="16" t="s">
        <v>15</v>
      </c>
      <c r="S33" s="15"/>
      <c r="T33" s="16" t="s">
        <v>16</v>
      </c>
      <c r="U33" s="33"/>
      <c r="V33" s="34"/>
      <c r="W33" s="27"/>
      <c r="X33" s="28" cm="1">
        <f t="array" ref="X33">_xlfn.IFS($B33="新規",2,$B33="",0,TRUE(),1)</f>
        <v>0</v>
      </c>
      <c r="Y33" s="28" cm="1">
        <f t="array" ref="Y33">_xlfn.IFS($B33="新規",1,_xlfn.CONCAT(G33:N33)&lt;&gt;"",1,$B33="更新",0,$B33&lt;&gt;"",2,TRUE(),0)</f>
        <v>0</v>
      </c>
      <c r="Z33" s="28" cm="1">
        <f t="array" ref="Z33">_xlfn.IFS($B33="",0,$B33="新規",1,TRUE(),2)</f>
        <v>0</v>
      </c>
      <c r="AA33" s="28" cm="1">
        <f t="array" ref="AA33">_xlfn.IFS($B33="新規",1,$B33="更新",1,$B33&lt;&gt;"",2,TRUE(),0)</f>
        <v>0</v>
      </c>
      <c r="AC33" s="28" t="b">
        <f t="shared" si="7"/>
        <v>0</v>
      </c>
      <c r="AD33" s="28" t="b">
        <f t="shared" si="8"/>
        <v>0</v>
      </c>
      <c r="AE33" s="28" t="b">
        <f t="shared" si="9"/>
        <v>0</v>
      </c>
      <c r="AF33" s="28" t="b">
        <f t="shared" si="10"/>
        <v>0</v>
      </c>
      <c r="AG33" s="28" t="b">
        <f t="shared" si="11"/>
        <v>0</v>
      </c>
      <c r="AH33" s="28" t="b">
        <f t="shared" si="12"/>
        <v>0</v>
      </c>
      <c r="AI33" s="28" t="b">
        <f t="shared" si="13"/>
        <v>0</v>
      </c>
      <c r="AK33" s="28" t="e" cm="1" vm="1">
        <f t="array" ref="AK33">AND(SUM(IF(CODE(MID($G33,_xlfn.SEQUENCE(LEN($G33)),1))=63,1,0)))</f>
        <v>#VALUE!</v>
      </c>
      <c r="AL33" s="28" t="e" cm="1" vm="1">
        <f t="array" ref="AL33">AND(SUM(IF(CODE(MID($I33,_xlfn.SEQUENCE(LEN($I33)),1))=63,1,0)))</f>
        <v>#VALUE!</v>
      </c>
    </row>
    <row r="34" spans="1:38" ht="12" customHeight="1" x14ac:dyDescent="0.2">
      <c r="A34" s="3">
        <v>5</v>
      </c>
      <c r="B34" s="29"/>
      <c r="C34" s="29"/>
      <c r="D34" s="29"/>
      <c r="E34" s="31"/>
      <c r="F34" s="32"/>
      <c r="G34" s="33"/>
      <c r="H34" s="34"/>
      <c r="I34" s="33"/>
      <c r="J34" s="34"/>
      <c r="K34" s="33"/>
      <c r="L34" s="34"/>
      <c r="M34" s="33"/>
      <c r="N34" s="34"/>
      <c r="O34" s="14"/>
      <c r="P34" s="16" t="s">
        <v>14</v>
      </c>
      <c r="Q34" s="15"/>
      <c r="R34" s="16" t="s">
        <v>15</v>
      </c>
      <c r="S34" s="15"/>
      <c r="T34" s="16" t="s">
        <v>16</v>
      </c>
      <c r="U34" s="33"/>
      <c r="V34" s="34"/>
      <c r="W34" s="27"/>
      <c r="X34" s="28" cm="1">
        <f t="array" ref="X34">_xlfn.IFS($B34="新規",2,$B34="",0,TRUE(),1)</f>
        <v>0</v>
      </c>
      <c r="Y34" s="28" cm="1">
        <f t="array" ref="Y34">_xlfn.IFS($B34="新規",1,_xlfn.CONCAT(G34:N34)&lt;&gt;"",1,$B34="更新",0,$B34&lt;&gt;"",2,TRUE(),0)</f>
        <v>0</v>
      </c>
      <c r="Z34" s="28" cm="1">
        <f t="array" ref="Z34">_xlfn.IFS($B34="",0,$B34="新規",1,TRUE(),2)</f>
        <v>0</v>
      </c>
      <c r="AA34" s="28" cm="1">
        <f t="array" ref="AA34">_xlfn.IFS($B34="新規",1,$B34="更新",1,$B34&lt;&gt;"",2,TRUE(),0)</f>
        <v>0</v>
      </c>
      <c r="AC34" s="28" t="b">
        <f t="shared" si="7"/>
        <v>0</v>
      </c>
      <c r="AD34" s="28" t="b">
        <f t="shared" si="8"/>
        <v>0</v>
      </c>
      <c r="AE34" s="28" t="b">
        <f t="shared" si="9"/>
        <v>0</v>
      </c>
      <c r="AF34" s="28" t="b">
        <f t="shared" si="10"/>
        <v>0</v>
      </c>
      <c r="AG34" s="28" t="b">
        <f t="shared" si="11"/>
        <v>0</v>
      </c>
      <c r="AH34" s="28" t="b">
        <f t="shared" si="12"/>
        <v>0</v>
      </c>
      <c r="AI34" s="28" t="b">
        <f t="shared" si="13"/>
        <v>0</v>
      </c>
      <c r="AK34" s="28" t="e" cm="1" vm="1">
        <f t="array" ref="AK34">AND(SUM(IF(CODE(MID($G34,_xlfn.SEQUENCE(LEN($G34)),1))=63,1,0)))</f>
        <v>#VALUE!</v>
      </c>
      <c r="AL34" s="28" t="e" cm="1" vm="1">
        <f t="array" ref="AL34">AND(SUM(IF(CODE(MID($I34,_xlfn.SEQUENCE(LEN($I34)),1))=63,1,0)))</f>
        <v>#VALUE!</v>
      </c>
    </row>
    <row r="35" spans="1:38" ht="12" customHeight="1" x14ac:dyDescent="0.2">
      <c r="A35" s="3">
        <v>6</v>
      </c>
      <c r="B35" s="29"/>
      <c r="C35" s="29"/>
      <c r="D35" s="29"/>
      <c r="E35" s="31"/>
      <c r="F35" s="32"/>
      <c r="G35" s="33"/>
      <c r="H35" s="34"/>
      <c r="I35" s="33"/>
      <c r="J35" s="34"/>
      <c r="K35" s="33"/>
      <c r="L35" s="34"/>
      <c r="M35" s="33"/>
      <c r="N35" s="34"/>
      <c r="O35" s="14"/>
      <c r="P35" s="16" t="s">
        <v>14</v>
      </c>
      <c r="Q35" s="15"/>
      <c r="R35" s="16" t="s">
        <v>15</v>
      </c>
      <c r="S35" s="15"/>
      <c r="T35" s="16" t="s">
        <v>16</v>
      </c>
      <c r="U35" s="33"/>
      <c r="V35" s="34"/>
      <c r="W35" s="27"/>
      <c r="X35" s="28" cm="1">
        <f t="array" ref="X35">_xlfn.IFS($B35="新規",2,$B35="",0,TRUE(),1)</f>
        <v>0</v>
      </c>
      <c r="Y35" s="28" cm="1">
        <f t="array" ref="Y35">_xlfn.IFS($B35="新規",1,_xlfn.CONCAT(G35:N35)&lt;&gt;"",1,$B35="更新",0,$B35&lt;&gt;"",2,TRUE(),0)</f>
        <v>0</v>
      </c>
      <c r="Z35" s="28" cm="1">
        <f t="array" ref="Z35">_xlfn.IFS($B35="",0,$B35="新規",1,TRUE(),2)</f>
        <v>0</v>
      </c>
      <c r="AA35" s="28" cm="1">
        <f t="array" ref="AA35">_xlfn.IFS($B35="新規",1,$B35="更新",1,$B35&lt;&gt;"",2,TRUE(),0)</f>
        <v>0</v>
      </c>
      <c r="AC35" s="28" t="b">
        <f t="shared" si="7"/>
        <v>0</v>
      </c>
      <c r="AD35" s="28" t="b">
        <f t="shared" si="8"/>
        <v>0</v>
      </c>
      <c r="AE35" s="28" t="b">
        <f t="shared" si="9"/>
        <v>0</v>
      </c>
      <c r="AF35" s="28" t="b">
        <f t="shared" si="10"/>
        <v>0</v>
      </c>
      <c r="AG35" s="28" t="b">
        <f t="shared" si="11"/>
        <v>0</v>
      </c>
      <c r="AH35" s="28" t="b">
        <f t="shared" si="12"/>
        <v>0</v>
      </c>
      <c r="AI35" s="28" t="b">
        <f t="shared" si="13"/>
        <v>0</v>
      </c>
      <c r="AK35" s="28" t="e" cm="1" vm="1">
        <f t="array" ref="AK35">AND(SUM(IF(CODE(MID($G35,_xlfn.SEQUENCE(LEN($G35)),1))=63,1,0)))</f>
        <v>#VALUE!</v>
      </c>
      <c r="AL35" s="28" t="e" cm="1" vm="1">
        <f t="array" ref="AL35">AND(SUM(IF(CODE(MID($I35,_xlfn.SEQUENCE(LEN($I35)),1))=63,1,0)))</f>
        <v>#VALUE!</v>
      </c>
    </row>
    <row r="36" spans="1:38" ht="12" customHeight="1" x14ac:dyDescent="0.2">
      <c r="A36" s="3">
        <v>7</v>
      </c>
      <c r="B36" s="29"/>
      <c r="C36" s="29"/>
      <c r="D36" s="29"/>
      <c r="E36" s="31"/>
      <c r="F36" s="32"/>
      <c r="G36" s="33"/>
      <c r="H36" s="34"/>
      <c r="I36" s="33"/>
      <c r="J36" s="34"/>
      <c r="K36" s="33"/>
      <c r="L36" s="34"/>
      <c r="M36" s="33"/>
      <c r="N36" s="34"/>
      <c r="O36" s="14"/>
      <c r="P36" s="16" t="s">
        <v>14</v>
      </c>
      <c r="Q36" s="15"/>
      <c r="R36" s="16" t="s">
        <v>15</v>
      </c>
      <c r="S36" s="15"/>
      <c r="T36" s="16" t="s">
        <v>16</v>
      </c>
      <c r="U36" s="33"/>
      <c r="V36" s="34"/>
      <c r="W36" s="27"/>
      <c r="X36" s="28" cm="1">
        <f t="array" ref="X36">_xlfn.IFS($B36="新規",2,$B36="",0,TRUE(),1)</f>
        <v>0</v>
      </c>
      <c r="Y36" s="28" cm="1">
        <f t="array" ref="Y36">_xlfn.IFS($B36="新規",1,_xlfn.CONCAT(G36:N36)&lt;&gt;"",1,$B36="更新",0,$B36&lt;&gt;"",2,TRUE(),0)</f>
        <v>0</v>
      </c>
      <c r="Z36" s="28" cm="1">
        <f t="array" ref="Z36">_xlfn.IFS($B36="",0,$B36="新規",1,TRUE(),2)</f>
        <v>0</v>
      </c>
      <c r="AA36" s="28" cm="1">
        <f t="array" ref="AA36">_xlfn.IFS($B36="新規",1,$B36="更新",1,$B36&lt;&gt;"",2,TRUE(),0)</f>
        <v>0</v>
      </c>
      <c r="AC36" s="28" t="b">
        <f t="shared" si="7"/>
        <v>0</v>
      </c>
      <c r="AD36" s="28" t="b">
        <f t="shared" si="8"/>
        <v>0</v>
      </c>
      <c r="AE36" s="28" t="b">
        <f t="shared" si="9"/>
        <v>0</v>
      </c>
      <c r="AF36" s="28" t="b">
        <f t="shared" si="10"/>
        <v>0</v>
      </c>
      <c r="AG36" s="28" t="b">
        <f t="shared" si="11"/>
        <v>0</v>
      </c>
      <c r="AH36" s="28" t="b">
        <f t="shared" si="12"/>
        <v>0</v>
      </c>
      <c r="AI36" s="28" t="b">
        <f t="shared" si="13"/>
        <v>0</v>
      </c>
      <c r="AK36" s="28" t="e" cm="1" vm="1">
        <f t="array" ref="AK36">AND(SUM(IF(CODE(MID($G36,_xlfn.SEQUENCE(LEN($G36)),1))=63,1,0)))</f>
        <v>#VALUE!</v>
      </c>
      <c r="AL36" s="28" t="e" cm="1" vm="1">
        <f t="array" ref="AL36">AND(SUM(IF(CODE(MID($I36,_xlfn.SEQUENCE(LEN($I36)),1))=63,1,0)))</f>
        <v>#VALUE!</v>
      </c>
    </row>
    <row r="37" spans="1:38" ht="12" customHeight="1" x14ac:dyDescent="0.2">
      <c r="A37" s="3">
        <v>8</v>
      </c>
      <c r="B37" s="29"/>
      <c r="C37" s="29"/>
      <c r="D37" s="29"/>
      <c r="E37" s="31"/>
      <c r="F37" s="32"/>
      <c r="G37" s="33"/>
      <c r="H37" s="34"/>
      <c r="I37" s="33"/>
      <c r="J37" s="34"/>
      <c r="K37" s="33"/>
      <c r="L37" s="34"/>
      <c r="M37" s="33"/>
      <c r="N37" s="34"/>
      <c r="O37" s="14"/>
      <c r="P37" s="16" t="s">
        <v>14</v>
      </c>
      <c r="Q37" s="15"/>
      <c r="R37" s="16" t="s">
        <v>15</v>
      </c>
      <c r="S37" s="15"/>
      <c r="T37" s="16" t="s">
        <v>16</v>
      </c>
      <c r="U37" s="33"/>
      <c r="V37" s="34"/>
      <c r="W37" s="27"/>
      <c r="X37" s="28" cm="1">
        <f t="array" ref="X37">_xlfn.IFS($B37="新規",2,$B37="",0,TRUE(),1)</f>
        <v>0</v>
      </c>
      <c r="Y37" s="28" cm="1">
        <f t="array" ref="Y37">_xlfn.IFS($B37="新規",1,_xlfn.CONCAT(G37:N37)&lt;&gt;"",1,$B37="更新",0,$B37&lt;&gt;"",2,TRUE(),0)</f>
        <v>0</v>
      </c>
      <c r="Z37" s="28" cm="1">
        <f t="array" ref="Z37">_xlfn.IFS($B37="",0,$B37="新規",1,TRUE(),2)</f>
        <v>0</v>
      </c>
      <c r="AA37" s="28" cm="1">
        <f t="array" ref="AA37">_xlfn.IFS($B37="新規",1,$B37="更新",1,$B37&lt;&gt;"",2,TRUE(),0)</f>
        <v>0</v>
      </c>
      <c r="AC37" s="28" t="b">
        <f t="shared" si="7"/>
        <v>0</v>
      </c>
      <c r="AD37" s="28" t="b">
        <f t="shared" si="8"/>
        <v>0</v>
      </c>
      <c r="AE37" s="28" t="b">
        <f t="shared" si="9"/>
        <v>0</v>
      </c>
      <c r="AF37" s="28" t="b">
        <f t="shared" si="10"/>
        <v>0</v>
      </c>
      <c r="AG37" s="28" t="b">
        <f t="shared" si="11"/>
        <v>0</v>
      </c>
      <c r="AH37" s="28" t="b">
        <f t="shared" si="12"/>
        <v>0</v>
      </c>
      <c r="AI37" s="28" t="b">
        <f t="shared" si="13"/>
        <v>0</v>
      </c>
      <c r="AK37" s="28" t="e" cm="1" vm="1">
        <f t="array" ref="AK37">AND(SUM(IF(CODE(MID($G37,_xlfn.SEQUENCE(LEN($G37)),1))=63,1,0)))</f>
        <v>#VALUE!</v>
      </c>
      <c r="AL37" s="28" t="e" cm="1" vm="1">
        <f t="array" ref="AL37">AND(SUM(IF(CODE(MID($I37,_xlfn.SEQUENCE(LEN($I37)),1))=63,1,0)))</f>
        <v>#VALUE!</v>
      </c>
    </row>
    <row r="38" spans="1:38" ht="12.75" x14ac:dyDescent="0.2">
      <c r="A38" s="3">
        <v>9</v>
      </c>
      <c r="B38" s="29"/>
      <c r="C38" s="29"/>
      <c r="D38" s="29"/>
      <c r="E38" s="31"/>
      <c r="F38" s="32"/>
      <c r="G38" s="33"/>
      <c r="H38" s="34"/>
      <c r="I38" s="33"/>
      <c r="J38" s="34"/>
      <c r="K38" s="33"/>
      <c r="L38" s="34"/>
      <c r="M38" s="33"/>
      <c r="N38" s="34"/>
      <c r="O38" s="14"/>
      <c r="P38" s="16" t="s">
        <v>14</v>
      </c>
      <c r="Q38" s="15"/>
      <c r="R38" s="16" t="s">
        <v>15</v>
      </c>
      <c r="S38" s="15"/>
      <c r="T38" s="16" t="s">
        <v>16</v>
      </c>
      <c r="U38" s="33"/>
      <c r="V38" s="34"/>
      <c r="W38" s="27"/>
      <c r="X38" s="28" cm="1">
        <f t="array" ref="X38">_xlfn.IFS($B38="新規",2,$B38="",0,TRUE(),1)</f>
        <v>0</v>
      </c>
      <c r="Y38" s="28" cm="1">
        <f t="array" ref="Y38">_xlfn.IFS($B38="新規",1,_xlfn.CONCAT(G38:N38)&lt;&gt;"",1,$B38="更新",0,$B38&lt;&gt;"",2,TRUE(),0)</f>
        <v>0</v>
      </c>
      <c r="Z38" s="28" cm="1">
        <f t="array" ref="Z38">_xlfn.IFS($B38="",0,$B38="新規",1,TRUE(),2)</f>
        <v>0</v>
      </c>
      <c r="AA38" s="28" cm="1">
        <f t="array" ref="AA38">_xlfn.IFS($B38="新規",1,$B38="更新",1,$B38&lt;&gt;"",2,TRUE(),0)</f>
        <v>0</v>
      </c>
      <c r="AC38" s="28" t="b">
        <f t="shared" si="7"/>
        <v>0</v>
      </c>
      <c r="AD38" s="28" t="b">
        <f t="shared" si="8"/>
        <v>0</v>
      </c>
      <c r="AE38" s="28" t="b">
        <f t="shared" si="9"/>
        <v>0</v>
      </c>
      <c r="AF38" s="28" t="b">
        <f t="shared" si="10"/>
        <v>0</v>
      </c>
      <c r="AG38" s="28" t="b">
        <f t="shared" si="11"/>
        <v>0</v>
      </c>
      <c r="AH38" s="28" t="b">
        <f t="shared" si="12"/>
        <v>0</v>
      </c>
      <c r="AI38" s="28" t="b">
        <f t="shared" si="13"/>
        <v>0</v>
      </c>
      <c r="AK38" s="28" t="e" cm="1" vm="1">
        <f t="array" ref="AK38">AND(SUM(IF(CODE(MID($G38,_xlfn.SEQUENCE(LEN($G38)),1))=63,1,0)))</f>
        <v>#VALUE!</v>
      </c>
      <c r="AL38" s="28" t="e" cm="1" vm="1">
        <f t="array" ref="AL38">AND(SUM(IF(CODE(MID($I38,_xlfn.SEQUENCE(LEN($I38)),1))=63,1,0)))</f>
        <v>#VALUE!</v>
      </c>
    </row>
    <row r="39" spans="1:38" ht="12" customHeight="1" x14ac:dyDescent="0.2">
      <c r="A39" s="3">
        <v>10</v>
      </c>
      <c r="B39" s="29"/>
      <c r="C39" s="29"/>
      <c r="D39" s="29"/>
      <c r="E39" s="31"/>
      <c r="F39" s="32"/>
      <c r="G39" s="33"/>
      <c r="H39" s="34"/>
      <c r="I39" s="53"/>
      <c r="J39" s="34"/>
      <c r="K39" s="33"/>
      <c r="L39" s="34"/>
      <c r="M39" s="33"/>
      <c r="N39" s="34"/>
      <c r="O39" s="14"/>
      <c r="P39" s="16" t="s">
        <v>14</v>
      </c>
      <c r="Q39" s="15"/>
      <c r="R39" s="16" t="s">
        <v>15</v>
      </c>
      <c r="S39" s="15"/>
      <c r="T39" s="16" t="s">
        <v>16</v>
      </c>
      <c r="U39" s="33"/>
      <c r="V39" s="34"/>
      <c r="W39" s="27"/>
      <c r="X39" s="28" cm="1">
        <f t="array" ref="X39">_xlfn.IFS($B39="新規",2,$B39="",0,TRUE(),1)</f>
        <v>0</v>
      </c>
      <c r="Y39" s="28" cm="1">
        <f t="array" ref="Y39">_xlfn.IFS($B39="新規",1,_xlfn.CONCAT(G39:N39)&lt;&gt;"",1,$B39="更新",0,$B39&lt;&gt;"",2,TRUE(),0)</f>
        <v>0</v>
      </c>
      <c r="Z39" s="28" cm="1">
        <f t="array" ref="Z39">_xlfn.IFS($B39="",0,$B39="新規",1,TRUE(),2)</f>
        <v>0</v>
      </c>
      <c r="AA39" s="28" cm="1">
        <f t="array" ref="AA39">_xlfn.IFS($B39="新規",1,$B39="更新",1,$B39&lt;&gt;"",2,TRUE(),0)</f>
        <v>0</v>
      </c>
      <c r="AC39" s="28" t="b">
        <f t="shared" si="7"/>
        <v>0</v>
      </c>
      <c r="AD39" s="28" t="b">
        <f t="shared" si="8"/>
        <v>0</v>
      </c>
      <c r="AE39" s="28" t="b">
        <f t="shared" si="9"/>
        <v>0</v>
      </c>
      <c r="AF39" s="28" t="b">
        <f t="shared" si="10"/>
        <v>0</v>
      </c>
      <c r="AG39" s="28" t="b">
        <f t="shared" si="11"/>
        <v>0</v>
      </c>
      <c r="AH39" s="28" t="b">
        <f t="shared" si="12"/>
        <v>0</v>
      </c>
      <c r="AI39" s="28" t="b">
        <f t="shared" si="13"/>
        <v>0</v>
      </c>
      <c r="AK39" s="28" t="e" cm="1" vm="1">
        <f t="array" ref="AK39">AND(SUM(IF(CODE(MID($G39,_xlfn.SEQUENCE(LEN($G39)),1))=63,1,0)))</f>
        <v>#VALUE!</v>
      </c>
      <c r="AL39" s="28" t="e" cm="1" vm="1">
        <f t="array" ref="AL39">AND(SUM(IF(CODE(MID($I39,_xlfn.SEQUENCE(LEN($I39)),1))=63,1,0)))</f>
        <v>#VALUE!</v>
      </c>
    </row>
    <row r="40" spans="1:38" ht="16.5" customHeight="1" x14ac:dyDescent="0.2">
      <c r="W40" s="27"/>
    </row>
    <row r="41" spans="1:38" ht="16.5" customHeight="1" x14ac:dyDescent="0.2">
      <c r="W41" s="27"/>
    </row>
    <row r="42" spans="1:38" ht="16.5" customHeight="1" x14ac:dyDescent="0.2">
      <c r="A42" s="48" t="s">
        <v>19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27"/>
    </row>
    <row r="43" spans="1:38" ht="16.5" customHeight="1" x14ac:dyDescent="0.2">
      <c r="W43" s="27"/>
      <c r="X43" s="55" t="s">
        <v>72</v>
      </c>
      <c r="Y43" s="55"/>
      <c r="Z43" s="55"/>
      <c r="AC43" s="55" t="s">
        <v>73</v>
      </c>
      <c r="AD43" s="55"/>
      <c r="AE43" s="55"/>
    </row>
    <row r="44" spans="1:38" ht="16.5" customHeight="1" x14ac:dyDescent="0.2">
      <c r="A44" s="4" t="s">
        <v>5</v>
      </c>
      <c r="B44" s="40" t="s">
        <v>6</v>
      </c>
      <c r="C44" s="40"/>
      <c r="D44" s="40"/>
      <c r="E44" s="41" t="s">
        <v>7</v>
      </c>
      <c r="F44" s="42"/>
      <c r="G44" s="41" t="s">
        <v>20</v>
      </c>
      <c r="H44" s="42"/>
      <c r="I44" s="40" t="s">
        <v>21</v>
      </c>
      <c r="J44" s="40"/>
      <c r="K44" s="40"/>
      <c r="L44" s="40"/>
      <c r="M44" s="40"/>
      <c r="N44" s="40"/>
      <c r="O44" s="40" t="s">
        <v>22</v>
      </c>
      <c r="P44" s="40"/>
      <c r="Q44" s="40"/>
      <c r="R44" s="40"/>
      <c r="S44" s="40"/>
      <c r="T44" s="40"/>
      <c r="U44" s="40"/>
      <c r="V44" s="40"/>
      <c r="W44" s="27"/>
      <c r="X44" s="25" t="s">
        <v>54</v>
      </c>
      <c r="Y44" s="25" t="s">
        <v>56</v>
      </c>
      <c r="Z44" s="25" t="s">
        <v>57</v>
      </c>
      <c r="AC44" s="25" t="s">
        <v>54</v>
      </c>
      <c r="AD44" s="25" t="s">
        <v>56</v>
      </c>
      <c r="AE44" s="25" t="s">
        <v>57</v>
      </c>
    </row>
    <row r="45" spans="1:38" ht="12" customHeight="1" x14ac:dyDescent="0.2">
      <c r="A45" s="3">
        <v>1</v>
      </c>
      <c r="B45" s="29"/>
      <c r="C45" s="29"/>
      <c r="D45" s="29"/>
      <c r="E45" s="31"/>
      <c r="F45" s="32"/>
      <c r="G45" s="31" t="s">
        <v>55</v>
      </c>
      <c r="H45" s="32"/>
      <c r="I45" s="31"/>
      <c r="J45" s="32"/>
      <c r="K45" s="13"/>
      <c r="L45" s="13"/>
      <c r="M45" s="31"/>
      <c r="N45" s="32"/>
      <c r="O45" s="30"/>
      <c r="P45" s="30"/>
      <c r="Q45" s="30"/>
      <c r="R45" s="30"/>
      <c r="S45" s="30"/>
      <c r="T45" s="30"/>
      <c r="U45" s="30"/>
      <c r="V45" s="30"/>
      <c r="W45" s="27"/>
      <c r="X45" s="28" cm="1">
        <f t="array" ref="X45">_xlfn.IFS($B45="新規",2,$B45="",0,TRUE(),1)</f>
        <v>0</v>
      </c>
      <c r="Y45" s="28" cm="1">
        <f t="array" ref="Y45">_xlfn.IFS(AND(OR($B45="新規",$B45="更新"),$O45=""),1,$B45="",0,TRUE(),2)</f>
        <v>0</v>
      </c>
      <c r="Z45" s="28" cm="1">
        <f t="array" ref="Z45">_xlfn.IFS(AND(OR($B45="新規",$B45="更新"),_xlfn.CONCAT(I45:N45)=""),1,$B45="",0,TRUE(),2)</f>
        <v>0</v>
      </c>
      <c r="AC45" s="28" t="b">
        <f>IFERROR(IF($B45="新規",FALSE(), _xlfn.REGEXTEST($E45,"^\d{6}$")),TRUE())</f>
        <v>0</v>
      </c>
      <c r="AD45" s="28" t="b">
        <f>AND(OR($B45="新規",$B45="更新"),$O45="")</f>
        <v>0</v>
      </c>
      <c r="AE45" s="28" t="b">
        <f>AND(OR($B45="新規",$B45="更新"),_xlfn.CONCAT($I45:$N45)="")</f>
        <v>0</v>
      </c>
    </row>
    <row r="46" spans="1:38" ht="12" customHeight="1" x14ac:dyDescent="0.2">
      <c r="A46" s="3">
        <v>2</v>
      </c>
      <c r="B46" s="29"/>
      <c r="C46" s="29"/>
      <c r="D46" s="29"/>
      <c r="E46" s="31"/>
      <c r="F46" s="32"/>
      <c r="G46" s="31" t="s">
        <v>55</v>
      </c>
      <c r="H46" s="32"/>
      <c r="I46" s="31"/>
      <c r="J46" s="32"/>
      <c r="K46" s="13"/>
      <c r="L46" s="13"/>
      <c r="M46" s="31"/>
      <c r="N46" s="32"/>
      <c r="O46" s="30"/>
      <c r="P46" s="30"/>
      <c r="Q46" s="30"/>
      <c r="R46" s="30"/>
      <c r="S46" s="30"/>
      <c r="T46" s="30"/>
      <c r="U46" s="30"/>
      <c r="V46" s="30"/>
      <c r="W46" s="27"/>
      <c r="X46" s="28" cm="1">
        <f t="array" ref="X46">_xlfn.IFS($B46="新規",2,$B46="",0,TRUE(),1)</f>
        <v>0</v>
      </c>
      <c r="Y46" s="28" cm="1">
        <f t="array" ref="Y46">_xlfn.IFS(AND(OR($B46="新規",$B46="更新"),$O46=""),1,$B46="",0,TRUE(),2)</f>
        <v>0</v>
      </c>
      <c r="Z46" s="28" cm="1">
        <f t="array" ref="Z46">_xlfn.IFS(AND(OR($B46="新規",$B46="更新"),_xlfn.CONCAT(I46:N46)=""),1,$B46="",0,TRUE(),2)</f>
        <v>0</v>
      </c>
      <c r="AC46" s="28" t="b">
        <f t="shared" ref="AC46:AC54" si="14">IFERROR(IF($B46="新規",FALSE(), _xlfn.REGEXTEST($E46,"^\d{6}$")),TRUE())</f>
        <v>0</v>
      </c>
      <c r="AD46" s="28" t="b">
        <f t="shared" ref="AD46:AD54" si="15">AND(OR($B46="新規",$B46="更新"),$O46="")</f>
        <v>0</v>
      </c>
      <c r="AE46" s="28" t="b">
        <f t="shared" ref="AE46:AE54" si="16">AND(OR($B46="新規",$B46="更新"),_xlfn.CONCAT($I46:$N46)="")</f>
        <v>0</v>
      </c>
    </row>
    <row r="47" spans="1:38" ht="12" customHeight="1" x14ac:dyDescent="0.2">
      <c r="A47" s="3">
        <v>3</v>
      </c>
      <c r="B47" s="29"/>
      <c r="C47" s="29"/>
      <c r="D47" s="29"/>
      <c r="E47" s="31"/>
      <c r="F47" s="32"/>
      <c r="G47" s="31" t="s">
        <v>55</v>
      </c>
      <c r="H47" s="32"/>
      <c r="I47" s="31"/>
      <c r="J47" s="32"/>
      <c r="K47" s="13"/>
      <c r="L47" s="13"/>
      <c r="M47" s="31"/>
      <c r="N47" s="32"/>
      <c r="O47" s="30"/>
      <c r="P47" s="30"/>
      <c r="Q47" s="30"/>
      <c r="R47" s="30"/>
      <c r="S47" s="30"/>
      <c r="T47" s="30"/>
      <c r="U47" s="30"/>
      <c r="V47" s="30"/>
      <c r="W47" s="27"/>
      <c r="X47" s="28" cm="1">
        <f t="array" ref="X47">_xlfn.IFS($B47="新規",2,$B47="",0,TRUE(),1)</f>
        <v>0</v>
      </c>
      <c r="Y47" s="28" cm="1">
        <f t="array" ref="Y47">_xlfn.IFS(AND(OR($B47="新規",$B47="更新"),$O47=""),1,$B47="",0,TRUE(),2)</f>
        <v>0</v>
      </c>
      <c r="Z47" s="28" cm="1">
        <f t="array" ref="Z47">_xlfn.IFS(AND(OR($B47="新規",$B47="更新"),_xlfn.CONCAT(I47:N47)=""),1,$B47="",0,TRUE(),2)</f>
        <v>0</v>
      </c>
      <c r="AC47" s="28" t="b">
        <f t="shared" si="14"/>
        <v>0</v>
      </c>
      <c r="AD47" s="28" t="b">
        <f t="shared" si="15"/>
        <v>0</v>
      </c>
      <c r="AE47" s="28" t="b">
        <f t="shared" si="16"/>
        <v>0</v>
      </c>
    </row>
    <row r="48" spans="1:38" ht="12" customHeight="1" x14ac:dyDescent="0.2">
      <c r="A48" s="3">
        <v>4</v>
      </c>
      <c r="B48" s="29"/>
      <c r="C48" s="29"/>
      <c r="D48" s="29"/>
      <c r="E48" s="31"/>
      <c r="F48" s="32"/>
      <c r="G48" s="31" t="s">
        <v>55</v>
      </c>
      <c r="H48" s="32"/>
      <c r="I48" s="31"/>
      <c r="J48" s="32"/>
      <c r="K48" s="13"/>
      <c r="L48" s="13"/>
      <c r="M48" s="31"/>
      <c r="N48" s="32"/>
      <c r="O48" s="30"/>
      <c r="P48" s="30"/>
      <c r="Q48" s="30"/>
      <c r="R48" s="30"/>
      <c r="S48" s="30"/>
      <c r="T48" s="30"/>
      <c r="U48" s="30"/>
      <c r="V48" s="30"/>
      <c r="W48" s="27"/>
      <c r="X48" s="28" cm="1">
        <f t="array" ref="X48">_xlfn.IFS($B48="新規",2,$B48="",0,TRUE(),1)</f>
        <v>0</v>
      </c>
      <c r="Y48" s="28" cm="1">
        <f t="array" ref="Y48">_xlfn.IFS(AND(OR($B48="新規",$B48="更新"),$O48=""),1,$B48="",0,TRUE(),2)</f>
        <v>0</v>
      </c>
      <c r="Z48" s="28" cm="1">
        <f t="array" ref="Z48">_xlfn.IFS(AND(OR($B48="新規",$B48="更新"),_xlfn.CONCAT(I48:N48)=""),1,$B48="",0,TRUE(),2)</f>
        <v>0</v>
      </c>
      <c r="AC48" s="28" t="b">
        <f t="shared" si="14"/>
        <v>0</v>
      </c>
      <c r="AD48" s="28" t="b">
        <f t="shared" si="15"/>
        <v>0</v>
      </c>
      <c r="AE48" s="28" t="b">
        <f t="shared" si="16"/>
        <v>0</v>
      </c>
    </row>
    <row r="49" spans="1:31" ht="12" customHeight="1" x14ac:dyDescent="0.2">
      <c r="A49" s="3">
        <v>5</v>
      </c>
      <c r="B49" s="29"/>
      <c r="C49" s="29"/>
      <c r="D49" s="29"/>
      <c r="E49" s="31"/>
      <c r="F49" s="32"/>
      <c r="G49" s="31" t="s">
        <v>55</v>
      </c>
      <c r="H49" s="32"/>
      <c r="I49" s="31"/>
      <c r="J49" s="32"/>
      <c r="K49" s="13"/>
      <c r="L49" s="13"/>
      <c r="M49" s="31"/>
      <c r="N49" s="32"/>
      <c r="O49" s="30"/>
      <c r="P49" s="30"/>
      <c r="Q49" s="30"/>
      <c r="R49" s="30"/>
      <c r="S49" s="30"/>
      <c r="T49" s="30"/>
      <c r="U49" s="30"/>
      <c r="V49" s="30"/>
      <c r="W49" s="27"/>
      <c r="X49" s="28" cm="1">
        <f t="array" ref="X49">_xlfn.IFS($B49="新規",2,$B49="",0,TRUE(),1)</f>
        <v>0</v>
      </c>
      <c r="Y49" s="28" cm="1">
        <f t="array" ref="Y49">_xlfn.IFS(AND(OR($B49="新規",$B49="更新"),$O49=""),1,$B49="",0,TRUE(),2)</f>
        <v>0</v>
      </c>
      <c r="Z49" s="28" cm="1">
        <f t="array" ref="Z49">_xlfn.IFS(AND(OR($B49="新規",$B49="更新"),_xlfn.CONCAT(I49:N49)=""),1,$B49="",0,TRUE(),2)</f>
        <v>0</v>
      </c>
      <c r="AC49" s="28" t="b">
        <f t="shared" si="14"/>
        <v>0</v>
      </c>
      <c r="AD49" s="28" t="b">
        <f t="shared" si="15"/>
        <v>0</v>
      </c>
      <c r="AE49" s="28" t="b">
        <f t="shared" si="16"/>
        <v>0</v>
      </c>
    </row>
    <row r="50" spans="1:31" ht="12" customHeight="1" x14ac:dyDescent="0.2">
      <c r="A50" s="3">
        <v>6</v>
      </c>
      <c r="B50" s="29"/>
      <c r="C50" s="29"/>
      <c r="D50" s="29"/>
      <c r="E50" s="31"/>
      <c r="F50" s="32"/>
      <c r="G50" s="31" t="s">
        <v>55</v>
      </c>
      <c r="H50" s="32"/>
      <c r="I50" s="31"/>
      <c r="J50" s="32"/>
      <c r="K50" s="13"/>
      <c r="L50" s="13"/>
      <c r="M50" s="31"/>
      <c r="N50" s="32"/>
      <c r="O50" s="30"/>
      <c r="P50" s="30"/>
      <c r="Q50" s="30"/>
      <c r="R50" s="30"/>
      <c r="S50" s="30"/>
      <c r="T50" s="30"/>
      <c r="U50" s="30"/>
      <c r="V50" s="30"/>
      <c r="W50" s="27"/>
      <c r="X50" s="28" cm="1">
        <f t="array" ref="X50">_xlfn.IFS($B50="新規",2,$B50="",0,TRUE(),1)</f>
        <v>0</v>
      </c>
      <c r="Y50" s="28" cm="1">
        <f t="array" ref="Y50">_xlfn.IFS(AND(OR($B50="新規",$B50="更新"),$O50=""),1,$B50="",0,TRUE(),2)</f>
        <v>0</v>
      </c>
      <c r="Z50" s="28" cm="1">
        <f t="array" ref="Z50">_xlfn.IFS(AND(OR($B50="新規",$B50="更新"),_xlfn.CONCAT(I50:N50)=""),1,$B50="",0,TRUE(),2)</f>
        <v>0</v>
      </c>
      <c r="AC50" s="28" t="b">
        <f t="shared" si="14"/>
        <v>0</v>
      </c>
      <c r="AD50" s="28" t="b">
        <f t="shared" si="15"/>
        <v>0</v>
      </c>
      <c r="AE50" s="28" t="b">
        <f t="shared" si="16"/>
        <v>0</v>
      </c>
    </row>
    <row r="51" spans="1:31" ht="12" customHeight="1" x14ac:dyDescent="0.2">
      <c r="A51" s="3">
        <v>7</v>
      </c>
      <c r="B51" s="29"/>
      <c r="C51" s="29"/>
      <c r="D51" s="29"/>
      <c r="E51" s="31"/>
      <c r="F51" s="32"/>
      <c r="G51" s="31" t="s">
        <v>55</v>
      </c>
      <c r="H51" s="32"/>
      <c r="I51" s="31"/>
      <c r="J51" s="32"/>
      <c r="K51" s="13"/>
      <c r="L51" s="13"/>
      <c r="M51" s="31"/>
      <c r="N51" s="32"/>
      <c r="O51" s="30"/>
      <c r="P51" s="30"/>
      <c r="Q51" s="30"/>
      <c r="R51" s="30"/>
      <c r="S51" s="30"/>
      <c r="T51" s="30"/>
      <c r="U51" s="30"/>
      <c r="V51" s="30"/>
      <c r="W51" s="27"/>
      <c r="X51" s="28" cm="1">
        <f t="array" ref="X51">_xlfn.IFS($B51="新規",2,$B51="",0,TRUE(),1)</f>
        <v>0</v>
      </c>
      <c r="Y51" s="28" cm="1">
        <f t="array" ref="Y51">_xlfn.IFS(AND(OR($B51="新規",$B51="更新"),$O51=""),1,$B51="",0,TRUE(),2)</f>
        <v>0</v>
      </c>
      <c r="Z51" s="28" cm="1">
        <f t="array" ref="Z51">_xlfn.IFS(AND(OR($B51="新規",$B51="更新"),_xlfn.CONCAT(I51:N51)=""),1,$B51="",0,TRUE(),2)</f>
        <v>0</v>
      </c>
      <c r="AC51" s="28" t="b">
        <f t="shared" si="14"/>
        <v>0</v>
      </c>
      <c r="AD51" s="28" t="b">
        <f t="shared" si="15"/>
        <v>0</v>
      </c>
      <c r="AE51" s="28" t="b">
        <f t="shared" si="16"/>
        <v>0</v>
      </c>
    </row>
    <row r="52" spans="1:31" ht="12" customHeight="1" x14ac:dyDescent="0.2">
      <c r="A52" s="3">
        <v>8</v>
      </c>
      <c r="B52" s="29"/>
      <c r="C52" s="29"/>
      <c r="D52" s="29"/>
      <c r="E52" s="31"/>
      <c r="F52" s="32"/>
      <c r="G52" s="31" t="s">
        <v>55</v>
      </c>
      <c r="H52" s="32"/>
      <c r="I52" s="31"/>
      <c r="J52" s="32"/>
      <c r="K52" s="13"/>
      <c r="L52" s="13"/>
      <c r="M52" s="31"/>
      <c r="N52" s="32"/>
      <c r="O52" s="30"/>
      <c r="P52" s="30"/>
      <c r="Q52" s="30"/>
      <c r="R52" s="30"/>
      <c r="S52" s="30"/>
      <c r="T52" s="30"/>
      <c r="U52" s="30"/>
      <c r="V52" s="30"/>
      <c r="W52" s="27"/>
      <c r="X52" s="28" cm="1">
        <f t="array" ref="X52">_xlfn.IFS($B52="新規",2,$B52="",0,TRUE(),1)</f>
        <v>0</v>
      </c>
      <c r="Y52" s="28" cm="1">
        <f t="array" ref="Y52">_xlfn.IFS(AND(OR($B52="新規",$B52="更新"),$O52=""),1,$B52="",0,TRUE(),2)</f>
        <v>0</v>
      </c>
      <c r="Z52" s="28" cm="1">
        <f t="array" ref="Z52">_xlfn.IFS(AND(OR($B52="新規",$B52="更新"),_xlfn.CONCAT(I52:N52)=""),1,$B52="",0,TRUE(),2)</f>
        <v>0</v>
      </c>
      <c r="AC52" s="28" t="b">
        <f t="shared" si="14"/>
        <v>0</v>
      </c>
      <c r="AD52" s="28" t="b">
        <f t="shared" si="15"/>
        <v>0</v>
      </c>
      <c r="AE52" s="28" t="b">
        <f t="shared" si="16"/>
        <v>0</v>
      </c>
    </row>
    <row r="53" spans="1:31" ht="12" customHeight="1" x14ac:dyDescent="0.2">
      <c r="A53" s="3">
        <v>9</v>
      </c>
      <c r="B53" s="29"/>
      <c r="C53" s="29"/>
      <c r="D53" s="29"/>
      <c r="E53" s="31"/>
      <c r="F53" s="32"/>
      <c r="G53" s="31" t="s">
        <v>55</v>
      </c>
      <c r="H53" s="32"/>
      <c r="I53" s="31"/>
      <c r="J53" s="32"/>
      <c r="K53" s="13"/>
      <c r="L53" s="13"/>
      <c r="M53" s="31"/>
      <c r="N53" s="32"/>
      <c r="O53" s="30"/>
      <c r="P53" s="30"/>
      <c r="Q53" s="30"/>
      <c r="R53" s="30"/>
      <c r="S53" s="30"/>
      <c r="T53" s="30"/>
      <c r="U53" s="30"/>
      <c r="V53" s="30"/>
      <c r="W53" s="27"/>
      <c r="X53" s="28" cm="1">
        <f t="array" ref="X53">_xlfn.IFS($B53="新規",2,$B53="",0,TRUE(),1)</f>
        <v>0</v>
      </c>
      <c r="Y53" s="28" cm="1">
        <f t="array" ref="Y53">_xlfn.IFS(AND(OR($B53="新規",$B53="更新"),$O53=""),1,$B53="",0,TRUE(),2)</f>
        <v>0</v>
      </c>
      <c r="Z53" s="28" cm="1">
        <f t="array" ref="Z53">_xlfn.IFS(AND(OR($B53="新規",$B53="更新"),_xlfn.CONCAT(I53:N53)=""),1,$B53="",0,TRUE(),2)</f>
        <v>0</v>
      </c>
      <c r="AC53" s="28" t="b">
        <f t="shared" si="14"/>
        <v>0</v>
      </c>
      <c r="AD53" s="28" t="b">
        <f t="shared" si="15"/>
        <v>0</v>
      </c>
      <c r="AE53" s="28" t="b">
        <f t="shared" si="16"/>
        <v>0</v>
      </c>
    </row>
    <row r="54" spans="1:31" ht="12" customHeight="1" x14ac:dyDescent="0.2">
      <c r="A54" s="3">
        <v>10</v>
      </c>
      <c r="B54" s="29"/>
      <c r="C54" s="29"/>
      <c r="D54" s="29"/>
      <c r="E54" s="31"/>
      <c r="F54" s="32"/>
      <c r="G54" s="31" t="s">
        <v>55</v>
      </c>
      <c r="H54" s="32"/>
      <c r="I54" s="31"/>
      <c r="J54" s="32"/>
      <c r="K54" s="13"/>
      <c r="L54" s="13"/>
      <c r="M54" s="31"/>
      <c r="N54" s="32"/>
      <c r="O54" s="30"/>
      <c r="P54" s="30"/>
      <c r="Q54" s="30"/>
      <c r="R54" s="30"/>
      <c r="S54" s="30"/>
      <c r="T54" s="30"/>
      <c r="U54" s="30"/>
      <c r="V54" s="30"/>
      <c r="W54" s="27"/>
      <c r="X54" s="28" cm="1">
        <f t="array" ref="X54">_xlfn.IFS($B54="新規",2,$B54="",0,TRUE(),1)</f>
        <v>0</v>
      </c>
      <c r="Y54" s="28" cm="1">
        <f t="array" ref="Y54">_xlfn.IFS(AND(OR($B54="新規",$B54="更新"),$O54=""),1,$B54="",0,TRUE(),2)</f>
        <v>0</v>
      </c>
      <c r="Z54" s="28" cm="1">
        <f t="array" ref="Z54">_xlfn.IFS(AND(OR($B54="新規",$B54="更新"),_xlfn.CONCAT(I54:N54)=""),1,$B54="",0,TRUE(),2)</f>
        <v>0</v>
      </c>
      <c r="AC54" s="28" t="b">
        <f t="shared" si="14"/>
        <v>0</v>
      </c>
      <c r="AD54" s="28" t="b">
        <f t="shared" si="15"/>
        <v>0</v>
      </c>
      <c r="AE54" s="28" t="b">
        <f t="shared" si="16"/>
        <v>0</v>
      </c>
    </row>
    <row r="56" spans="1:31" ht="16.5" customHeight="1" x14ac:dyDescent="0.2">
      <c r="I56" s="12"/>
    </row>
    <row r="57" spans="1:31" ht="16.5" customHeight="1" x14ac:dyDescent="0.2">
      <c r="I57" s="12"/>
    </row>
    <row r="58" spans="1:31" ht="16.5" customHeight="1" x14ac:dyDescent="0.2">
      <c r="I58" s="12"/>
    </row>
    <row r="60" spans="1:31" ht="16.5" customHeight="1" x14ac:dyDescent="0.2">
      <c r="A60" s="17" t="s">
        <v>23</v>
      </c>
    </row>
  </sheetData>
  <sheetProtection algorithmName="SHA-512" hashValue="IL1GI9/3AKK6FWEv6yRZJS2VHSDe3J/h+zSG249v1mGLlf3K+v+RuqrwXWvcCH9jJNhQWn2S8d2IToV01gcHDQ==" saltValue="5yt0WVXkdllFiv4/cyjU8w==" spinCount="100000" sheet="1" objects="1" scenarios="1"/>
  <mergeCells count="244">
    <mergeCell ref="AK28:AL28"/>
    <mergeCell ref="AK12:AL12"/>
    <mergeCell ref="O44:V44"/>
    <mergeCell ref="O45:V45"/>
    <mergeCell ref="O46:V46"/>
    <mergeCell ref="K18:L18"/>
    <mergeCell ref="M18:N18"/>
    <mergeCell ref="K17:L17"/>
    <mergeCell ref="M17:N17"/>
    <mergeCell ref="K13:L13"/>
    <mergeCell ref="M13:N13"/>
    <mergeCell ref="U22:V22"/>
    <mergeCell ref="X12:AA12"/>
    <mergeCell ref="AC12:AI12"/>
    <mergeCell ref="AC28:AI28"/>
    <mergeCell ref="X28:AA28"/>
    <mergeCell ref="X43:Z43"/>
    <mergeCell ref="AC43:AE43"/>
    <mergeCell ref="O47:V47"/>
    <mergeCell ref="I46:J46"/>
    <mergeCell ref="U35:V35"/>
    <mergeCell ref="U39:V39"/>
    <mergeCell ref="U38:V38"/>
    <mergeCell ref="K30:L30"/>
    <mergeCell ref="M30:N30"/>
    <mergeCell ref="U30:V30"/>
    <mergeCell ref="K23:L23"/>
    <mergeCell ref="M29:N29"/>
    <mergeCell ref="U23:V23"/>
    <mergeCell ref="M23:N23"/>
    <mergeCell ref="A42:V42"/>
    <mergeCell ref="K35:L35"/>
    <mergeCell ref="M35:N35"/>
    <mergeCell ref="I36:J36"/>
    <mergeCell ref="B47:D47"/>
    <mergeCell ref="E47:F47"/>
    <mergeCell ref="I47:J47"/>
    <mergeCell ref="B45:D45"/>
    <mergeCell ref="E45:F45"/>
    <mergeCell ref="I44:N44"/>
    <mergeCell ref="M45:N45"/>
    <mergeCell ref="B46:D46"/>
    <mergeCell ref="B48:D48"/>
    <mergeCell ref="E48:F48"/>
    <mergeCell ref="I48:J48"/>
    <mergeCell ref="B49:D49"/>
    <mergeCell ref="E49:F49"/>
    <mergeCell ref="I49:J49"/>
    <mergeCell ref="G49:H49"/>
    <mergeCell ref="G48:H48"/>
    <mergeCell ref="O49:V49"/>
    <mergeCell ref="O48:V48"/>
    <mergeCell ref="M48:N48"/>
    <mergeCell ref="M49:N49"/>
    <mergeCell ref="E46:F46"/>
    <mergeCell ref="G44:H44"/>
    <mergeCell ref="G45:H45"/>
    <mergeCell ref="G46:H46"/>
    <mergeCell ref="G47:H47"/>
    <mergeCell ref="M46:N46"/>
    <mergeCell ref="M47:N47"/>
    <mergeCell ref="B44:D44"/>
    <mergeCell ref="E44:F44"/>
    <mergeCell ref="B39:D39"/>
    <mergeCell ref="E39:F39"/>
    <mergeCell ref="G39:H39"/>
    <mergeCell ref="I39:J39"/>
    <mergeCell ref="K39:L39"/>
    <mergeCell ref="M39:N39"/>
    <mergeCell ref="B38:D38"/>
    <mergeCell ref="E38:F38"/>
    <mergeCell ref="G38:H38"/>
    <mergeCell ref="I38:J38"/>
    <mergeCell ref="K38:L38"/>
    <mergeCell ref="M38:N38"/>
    <mergeCell ref="B34:D34"/>
    <mergeCell ref="E34:F34"/>
    <mergeCell ref="G34:H34"/>
    <mergeCell ref="I34:J34"/>
    <mergeCell ref="K34:L34"/>
    <mergeCell ref="M34:N34"/>
    <mergeCell ref="U34:V34"/>
    <mergeCell ref="B37:D37"/>
    <mergeCell ref="E37:F37"/>
    <mergeCell ref="G37:H37"/>
    <mergeCell ref="I37:J37"/>
    <mergeCell ref="U37:V37"/>
    <mergeCell ref="B36:D36"/>
    <mergeCell ref="B35:D35"/>
    <mergeCell ref="E35:F35"/>
    <mergeCell ref="G35:H35"/>
    <mergeCell ref="I35:J35"/>
    <mergeCell ref="E36:F36"/>
    <mergeCell ref="G36:H36"/>
    <mergeCell ref="M37:N37"/>
    <mergeCell ref="K36:L36"/>
    <mergeCell ref="M36:N36"/>
    <mergeCell ref="K37:L37"/>
    <mergeCell ref="U36:V36"/>
    <mergeCell ref="B32:D32"/>
    <mergeCell ref="E32:F32"/>
    <mergeCell ref="G32:H32"/>
    <mergeCell ref="I32:J32"/>
    <mergeCell ref="I33:J33"/>
    <mergeCell ref="U31:V31"/>
    <mergeCell ref="K32:L32"/>
    <mergeCell ref="M32:N32"/>
    <mergeCell ref="U32:V32"/>
    <mergeCell ref="K31:L31"/>
    <mergeCell ref="M31:N31"/>
    <mergeCell ref="U33:V33"/>
    <mergeCell ref="K33:L33"/>
    <mergeCell ref="M33:N33"/>
    <mergeCell ref="B33:D33"/>
    <mergeCell ref="E33:F33"/>
    <mergeCell ref="G33:H33"/>
    <mergeCell ref="B30:D30"/>
    <mergeCell ref="E30:F30"/>
    <mergeCell ref="G30:H30"/>
    <mergeCell ref="I30:J30"/>
    <mergeCell ref="B31:D31"/>
    <mergeCell ref="E31:F31"/>
    <mergeCell ref="G31:H31"/>
    <mergeCell ref="I31:J31"/>
    <mergeCell ref="B23:D23"/>
    <mergeCell ref="E23:F23"/>
    <mergeCell ref="G23:H23"/>
    <mergeCell ref="I23:J23"/>
    <mergeCell ref="A26:V26"/>
    <mergeCell ref="U28:V29"/>
    <mergeCell ref="I19:J19"/>
    <mergeCell ref="B22:D22"/>
    <mergeCell ref="E22:F22"/>
    <mergeCell ref="U21:V21"/>
    <mergeCell ref="K21:L21"/>
    <mergeCell ref="M21:N21"/>
    <mergeCell ref="U19:V19"/>
    <mergeCell ref="K20:L20"/>
    <mergeCell ref="M20:N20"/>
    <mergeCell ref="U20:V20"/>
    <mergeCell ref="K19:L19"/>
    <mergeCell ref="M19:N19"/>
    <mergeCell ref="B20:D20"/>
    <mergeCell ref="E20:F20"/>
    <mergeCell ref="G20:H20"/>
    <mergeCell ref="I20:J20"/>
    <mergeCell ref="G22:H22"/>
    <mergeCell ref="I22:J22"/>
    <mergeCell ref="B21:D21"/>
    <mergeCell ref="E21:F21"/>
    <mergeCell ref="G21:H21"/>
    <mergeCell ref="I21:J21"/>
    <mergeCell ref="K22:L22"/>
    <mergeCell ref="M22:N22"/>
    <mergeCell ref="A8:C8"/>
    <mergeCell ref="A10:V10"/>
    <mergeCell ref="A6:C6"/>
    <mergeCell ref="A7:C7"/>
    <mergeCell ref="D6:V6"/>
    <mergeCell ref="D7:V7"/>
    <mergeCell ref="D8:V8"/>
    <mergeCell ref="O12:T13"/>
    <mergeCell ref="A28:A29"/>
    <mergeCell ref="B28:D29"/>
    <mergeCell ref="K28:N28"/>
    <mergeCell ref="O28:T29"/>
    <mergeCell ref="G16:H16"/>
    <mergeCell ref="I16:J16"/>
    <mergeCell ref="M16:N16"/>
    <mergeCell ref="G29:H29"/>
    <mergeCell ref="I29:J29"/>
    <mergeCell ref="E28:F29"/>
    <mergeCell ref="G28:J28"/>
    <mergeCell ref="B14:D14"/>
    <mergeCell ref="E14:F14"/>
    <mergeCell ref="G14:H14"/>
    <mergeCell ref="I14:J14"/>
    <mergeCell ref="I15:J15"/>
    <mergeCell ref="A12:A13"/>
    <mergeCell ref="B12:D13"/>
    <mergeCell ref="E12:F13"/>
    <mergeCell ref="G12:J12"/>
    <mergeCell ref="G13:H13"/>
    <mergeCell ref="I13:J13"/>
    <mergeCell ref="K12:N12"/>
    <mergeCell ref="U14:V14"/>
    <mergeCell ref="B15:D15"/>
    <mergeCell ref="E15:F15"/>
    <mergeCell ref="G15:H15"/>
    <mergeCell ref="U12:V13"/>
    <mergeCell ref="B16:D16"/>
    <mergeCell ref="E16:F16"/>
    <mergeCell ref="B18:D18"/>
    <mergeCell ref="U18:V18"/>
    <mergeCell ref="M14:N14"/>
    <mergeCell ref="I45:J45"/>
    <mergeCell ref="U15:V15"/>
    <mergeCell ref="K14:L14"/>
    <mergeCell ref="K15:L15"/>
    <mergeCell ref="M15:N15"/>
    <mergeCell ref="U16:V16"/>
    <mergeCell ref="U17:V17"/>
    <mergeCell ref="K16:L16"/>
    <mergeCell ref="K29:L29"/>
    <mergeCell ref="E18:F18"/>
    <mergeCell ref="G18:H18"/>
    <mergeCell ref="I18:J18"/>
    <mergeCell ref="B17:D17"/>
    <mergeCell ref="E17:F17"/>
    <mergeCell ref="G17:H17"/>
    <mergeCell ref="I17:J17"/>
    <mergeCell ref="B19:D19"/>
    <mergeCell ref="E19:F19"/>
    <mergeCell ref="G19:H19"/>
    <mergeCell ref="O50:V50"/>
    <mergeCell ref="M50:N50"/>
    <mergeCell ref="M51:N51"/>
    <mergeCell ref="I51:J51"/>
    <mergeCell ref="O51:V51"/>
    <mergeCell ref="G50:H50"/>
    <mergeCell ref="I50:J50"/>
    <mergeCell ref="B53:D53"/>
    <mergeCell ref="E53:F53"/>
    <mergeCell ref="G53:H53"/>
    <mergeCell ref="I53:J53"/>
    <mergeCell ref="B50:D50"/>
    <mergeCell ref="E50:F50"/>
    <mergeCell ref="B51:D51"/>
    <mergeCell ref="E51:F51"/>
    <mergeCell ref="G51:H51"/>
    <mergeCell ref="B54:D54"/>
    <mergeCell ref="O52:V52"/>
    <mergeCell ref="M52:N52"/>
    <mergeCell ref="M53:N53"/>
    <mergeCell ref="M54:N54"/>
    <mergeCell ref="B52:D52"/>
    <mergeCell ref="E52:F52"/>
    <mergeCell ref="G52:H52"/>
    <mergeCell ref="I52:J52"/>
    <mergeCell ref="E54:F54"/>
    <mergeCell ref="G54:H54"/>
    <mergeCell ref="I54:J54"/>
    <mergeCell ref="O53:V53"/>
    <mergeCell ref="O54:V54"/>
  </mergeCells>
  <phoneticPr fontId="2"/>
  <conditionalFormatting sqref="D6:V8">
    <cfRule type="expression" dxfId="14" priority="3">
      <formula>$D6=""</formula>
    </cfRule>
  </conditionalFormatting>
  <conditionalFormatting sqref="E14:F14 E30:F40 E45:F54">
    <cfRule type="expression" dxfId="13" priority="5">
      <formula>$X14=2</formula>
    </cfRule>
  </conditionalFormatting>
  <conditionalFormatting sqref="E14:F23 E30:F39 E45:F54">
    <cfRule type="expression" dxfId="12" priority="6">
      <formula>AND(E14="",$X14=1)</formula>
    </cfRule>
  </conditionalFormatting>
  <conditionalFormatting sqref="G14:H23 G30:H39">
    <cfRule type="expression" dxfId="11" priority="2">
      <formula>$AK14</formula>
    </cfRule>
  </conditionalFormatting>
  <conditionalFormatting sqref="G14:N23 G30:N39">
    <cfRule type="expression" dxfId="10" priority="7">
      <formula>$Y14=2</formula>
    </cfRule>
    <cfRule type="expression" dxfId="9" priority="8">
      <formula>AND(G14="",$Y14=1)</formula>
    </cfRule>
  </conditionalFormatting>
  <conditionalFormatting sqref="I14:J23 I30:J39">
    <cfRule type="expression" dxfId="8" priority="1">
      <formula>$AL14</formula>
    </cfRule>
  </conditionalFormatting>
  <conditionalFormatting sqref="I45:N54">
    <cfRule type="expression" dxfId="7" priority="13">
      <formula>$Y45=2</formula>
    </cfRule>
    <cfRule type="expression" dxfId="6" priority="14">
      <formula>AND($Y45=1,I45="")</formula>
    </cfRule>
  </conditionalFormatting>
  <conditionalFormatting sqref="O14:T23 O30:T39">
    <cfRule type="expression" dxfId="5" priority="9">
      <formula>$Z14=2</formula>
    </cfRule>
    <cfRule type="expression" dxfId="4" priority="10">
      <formula>AND(O14="",$Z14=1)</formula>
    </cfRule>
  </conditionalFormatting>
  <conditionalFormatting sqref="O45:V54">
    <cfRule type="expression" dxfId="3" priority="15">
      <formula>$Z45=2</formula>
    </cfRule>
    <cfRule type="expression" dxfId="2" priority="16">
      <formula>AND($Z45=1,O45="")</formula>
    </cfRule>
  </conditionalFormatting>
  <conditionalFormatting sqref="U14:V23 U30:V39">
    <cfRule type="expression" dxfId="1" priority="11">
      <formula>$AA14=2</formula>
    </cfRule>
    <cfRule type="expression" dxfId="0" priority="12">
      <formula>AND(U14="",$AA14=1)</formula>
    </cfRule>
  </conditionalFormatting>
  <dataValidations xWindow="524" yWindow="424" count="10">
    <dataValidation type="custom" imeMode="fullKatakana" allowBlank="1" showInputMessage="1" showErrorMessage="1" error="「再発行」の場合は入力できません｡_x000a_「新規」「更新」の場合は全角カナで入力してください｡" sqref="K14:N23 K30:N39" xr:uid="{00000000-0002-0000-0000-000004000000}">
      <formula1>$AE14</formula1>
    </dataValidation>
    <dataValidation type="custom" imeMode="hiragana" allowBlank="1" showInputMessage="1" showErrorMessage="1" error="「再発行」の場合は入力できません｡" sqref="G14:J23 G30:J39" xr:uid="{8842A34D-BA95-487D-AACC-7331E5D32185}">
      <formula1>$AD14</formula1>
    </dataValidation>
    <dataValidation type="custom" allowBlank="1" showInputMessage="1" showErrorMessage="1" error="「新規」の場合は入力できません｡_x000a_「更新」「再発行」の場合は半角英数5桁で入力してください｡" sqref="E14:F23 E30:F39" xr:uid="{49C605CA-78D8-444B-82E2-EB75117A353B}">
      <formula1>$AC14</formula1>
    </dataValidation>
    <dataValidation type="custom" allowBlank="1" showInputMessage="1" showErrorMessage="1" error="「更新」「再発行」の場合は入力できません｡_x000a_「新規」の場合は半角数字4桁で入力してください｡" sqref="O14:O23 O30:O39" xr:uid="{2C8829D3-F023-4C89-A1DB-38DB1C916A11}">
      <formula1>$AF14</formula1>
    </dataValidation>
    <dataValidation type="custom" allowBlank="1" showInputMessage="1" showErrorMessage="1" error="「更新」「再発行」の場合は入力できません｡_x000a_「新規」の場合は英数1-2桁で入力してください｡" sqref="Q14:Q23 Q30:Q39" xr:uid="{9F32E27E-95E8-404B-9FA2-076FBCC0A5C8}">
      <formula1>$AG14</formula1>
    </dataValidation>
    <dataValidation type="custom" allowBlank="1" showInputMessage="1" showErrorMessage="1" error="「更新」「再発行」の場合は入力できません｡_x000a_「新規」の場合は半角数字1-2桁で入力してください｡" sqref="S14:S23 S30:S39" xr:uid="{935E20B4-C3CB-4E4F-A91A-B4441EBAC214}">
      <formula1>$AH14</formula1>
    </dataValidation>
    <dataValidation type="custom" allowBlank="1" showInputMessage="1" showErrorMessage="1" error="「再発行」の場合は入力できません｡" sqref="U14:V23 U30:V39" xr:uid="{7863F7FB-56F3-4B0C-A5B6-DC93A6178989}">
      <formula1>$AI14</formula1>
    </dataValidation>
    <dataValidation type="custom" allowBlank="1" showInputMessage="1" showErrorMessage="1" error="「新規」の場合は入力できません｡_x000a_「更新」「再発行」の場合は半角数字6桁で入力してください｡" sqref="E45:F54" xr:uid="{C4590717-6364-4B01-A059-611847DC0156}">
      <formula1>$AC45</formula1>
    </dataValidation>
    <dataValidation type="custom" allowBlank="1" showInputMessage="1" showErrorMessage="1" error="「再発行」の場合は入力できません｡_x000a_「車両番号」と「特殊車両番号」はいずれか片方のみ入力してください｡" sqref="I45:N54" xr:uid="{B60E11C0-B819-488E-B169-123930E312C1}">
      <formula1>$AD45</formula1>
    </dataValidation>
    <dataValidation type="custom" allowBlank="1" showInputMessage="1" showErrorMessage="1" error="「再発行」の場合は入力できません｡_x000a_「車両番号」と「特殊車両番号」はいずれか片方のみ入力してください｡" sqref="O45:V54" xr:uid="{E6CD2672-7C8F-4074-BE63-1B7F14C836BB}">
      <formula1>$AE45</formula1>
    </dataValidation>
  </dataValidations>
  <pageMargins left="0.7" right="0.7" top="0.75" bottom="0.75" header="0.3" footer="0.3"/>
  <pageSetup paperSize="9" scale="91" orientation="portrait" r:id="rId1"/>
  <extLst>
    <ext xmlns:x14="http://schemas.microsoft.com/office/spreadsheetml/2009/9/main" uri="{CCE6A557-97BC-4b89-ADB6-D9C93CAAB3DF}">
      <x14:dataValidations xmlns:xm="http://schemas.microsoft.com/office/excel/2006/main" xWindow="524" yWindow="424" count="2">
        <x14:dataValidation type="list" allowBlank="1" showInputMessage="1" showErrorMessage="1" xr:uid="{00000000-0002-0000-0000-000000000000}">
          <x14:formula1>
            <xm:f>Lists!$A$1:$A$4</xm:f>
          </x14:formula1>
          <xm:sqref>B14:D23 B30:D39 B45:D54</xm:sqref>
        </x14:dataValidation>
        <x14:dataValidation type="list" allowBlank="1" showInputMessage="1" showErrorMessage="1" xr:uid="{00000000-0002-0000-0000-000001000000}">
          <x14:formula1>
            <xm:f>Lists!$B$1</xm:f>
          </x14:formula1>
          <xm:sqref>G45:H54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9B9E7-A5B3-45C5-8EC5-2AB180D1350B}">
  <dimension ref="A1:B4"/>
  <sheetViews>
    <sheetView workbookViewId="0">
      <selection activeCell="D9" sqref="D9"/>
    </sheetView>
  </sheetViews>
  <sheetFormatPr defaultRowHeight="12.75" x14ac:dyDescent="0.2"/>
  <sheetData>
    <row r="1" spans="1:2" x14ac:dyDescent="0.2">
      <c r="A1" t="s">
        <v>25</v>
      </c>
      <c r="B1" t="s">
        <v>55</v>
      </c>
    </row>
    <row r="2" spans="1:2" x14ac:dyDescent="0.2">
      <c r="A2" t="s">
        <v>38</v>
      </c>
    </row>
    <row r="3" spans="1:2" x14ac:dyDescent="0.2">
      <c r="A3" t="s">
        <v>50</v>
      </c>
    </row>
    <row r="4" spans="1:2" x14ac:dyDescent="0.2">
      <c r="A4" t="s">
        <v>51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34DE1-85B0-4189-8E86-AC361F1EE7AB}">
  <dimension ref="A2:V60"/>
  <sheetViews>
    <sheetView showGridLines="0" view="pageBreakPreview" topLeftCell="A23" zoomScaleNormal="100" zoomScaleSheetLayoutView="100" workbookViewId="0"/>
  </sheetViews>
  <sheetFormatPr defaultRowHeight="16.5" customHeight="1" x14ac:dyDescent="0.2"/>
  <cols>
    <col min="1" max="15" width="4.7109375" customWidth="1"/>
    <col min="16" max="16" width="2.85546875" customWidth="1"/>
    <col min="17" max="17" width="4.28515625" customWidth="1"/>
    <col min="18" max="18" width="2.85546875" customWidth="1"/>
    <col min="19" max="19" width="4.28515625" customWidth="1"/>
    <col min="20" max="20" width="2.85546875" customWidth="1"/>
    <col min="21" max="22" width="4.7109375" customWidth="1"/>
  </cols>
  <sheetData>
    <row r="2" spans="1:22" ht="16.5" customHeight="1" x14ac:dyDescent="0.2">
      <c r="A2" s="1" t="s">
        <v>0</v>
      </c>
    </row>
    <row r="4" spans="1:22" ht="22.5" customHeight="1" x14ac:dyDescent="0.25">
      <c r="A4" s="2" t="s">
        <v>1</v>
      </c>
    </row>
    <row r="6" spans="1:22" ht="16.5" customHeight="1" x14ac:dyDescent="0.2">
      <c r="A6" s="46" t="s">
        <v>2</v>
      </c>
      <c r="B6" s="46"/>
      <c r="C6" s="47"/>
      <c r="D6" s="76" t="s">
        <v>24</v>
      </c>
      <c r="E6" s="76"/>
      <c r="F6" s="76"/>
      <c r="G6" s="76"/>
      <c r="H6" s="76"/>
      <c r="I6" s="76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22" ht="16.5" customHeight="1" x14ac:dyDescent="0.2">
      <c r="A7" s="46" t="s">
        <v>3</v>
      </c>
      <c r="B7" s="46"/>
      <c r="C7" s="47"/>
      <c r="D7" s="76" t="s">
        <v>58</v>
      </c>
      <c r="E7" s="76"/>
      <c r="F7" s="76"/>
      <c r="G7" s="76"/>
      <c r="H7" s="76"/>
      <c r="I7" s="76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6.5" customHeight="1" x14ac:dyDescent="0.2">
      <c r="A8" s="46" t="s">
        <v>4</v>
      </c>
      <c r="B8" s="46"/>
      <c r="C8" s="47"/>
      <c r="D8" s="76" t="s">
        <v>59</v>
      </c>
      <c r="E8" s="76"/>
      <c r="F8" s="76"/>
      <c r="G8" s="76"/>
      <c r="H8" s="76"/>
      <c r="I8" s="76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10" spans="1:22" ht="16.5" customHeight="1" x14ac:dyDescent="0.2">
      <c r="A10" s="48" t="s">
        <v>76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</row>
    <row r="12" spans="1:22" ht="16.5" customHeight="1" x14ac:dyDescent="0.2">
      <c r="A12" s="38" t="s">
        <v>5</v>
      </c>
      <c r="B12" s="40" t="s">
        <v>6</v>
      </c>
      <c r="C12" s="40"/>
      <c r="D12" s="40"/>
      <c r="E12" s="41" t="s">
        <v>7</v>
      </c>
      <c r="F12" s="42"/>
      <c r="G12" s="35" t="s">
        <v>8</v>
      </c>
      <c r="H12" s="45"/>
      <c r="I12" s="45"/>
      <c r="J12" s="36"/>
      <c r="K12" s="35" t="s">
        <v>9</v>
      </c>
      <c r="L12" s="45"/>
      <c r="M12" s="45"/>
      <c r="N12" s="36"/>
      <c r="O12" s="41" t="s">
        <v>10</v>
      </c>
      <c r="P12" s="51"/>
      <c r="Q12" s="51"/>
      <c r="R12" s="51"/>
      <c r="S12" s="51"/>
      <c r="T12" s="42"/>
      <c r="U12" s="41" t="s">
        <v>11</v>
      </c>
      <c r="V12" s="42"/>
    </row>
    <row r="13" spans="1:22" ht="16.5" customHeight="1" x14ac:dyDescent="0.2">
      <c r="A13" s="39"/>
      <c r="B13" s="40"/>
      <c r="C13" s="40"/>
      <c r="D13" s="40"/>
      <c r="E13" s="43"/>
      <c r="F13" s="44"/>
      <c r="G13" s="35" t="s">
        <v>12</v>
      </c>
      <c r="H13" s="36"/>
      <c r="I13" s="40" t="s">
        <v>13</v>
      </c>
      <c r="J13" s="40"/>
      <c r="K13" s="35" t="s">
        <v>12</v>
      </c>
      <c r="L13" s="36"/>
      <c r="M13" s="40" t="s">
        <v>13</v>
      </c>
      <c r="N13" s="40"/>
      <c r="O13" s="43"/>
      <c r="P13" s="52"/>
      <c r="Q13" s="52"/>
      <c r="R13" s="52"/>
      <c r="S13" s="52"/>
      <c r="T13" s="44"/>
      <c r="U13" s="43"/>
      <c r="V13" s="44"/>
    </row>
    <row r="14" spans="1:22" ht="12" customHeight="1" x14ac:dyDescent="0.2">
      <c r="A14" s="3">
        <v>1</v>
      </c>
      <c r="B14" s="56" t="s">
        <v>25</v>
      </c>
      <c r="C14" s="57"/>
      <c r="D14" s="58"/>
      <c r="E14" s="62"/>
      <c r="F14" s="63"/>
      <c r="G14" s="74" t="s">
        <v>26</v>
      </c>
      <c r="H14" s="75"/>
      <c r="I14" s="70" t="s">
        <v>60</v>
      </c>
      <c r="J14" s="71"/>
      <c r="K14" s="70" t="s">
        <v>27</v>
      </c>
      <c r="L14" s="71"/>
      <c r="M14" s="70" t="s">
        <v>28</v>
      </c>
      <c r="N14" s="71"/>
      <c r="O14" s="23"/>
      <c r="P14" s="16" t="s">
        <v>14</v>
      </c>
      <c r="Q14" s="24"/>
      <c r="R14" s="16" t="s">
        <v>15</v>
      </c>
      <c r="S14" s="24"/>
      <c r="T14" s="16" t="s">
        <v>16</v>
      </c>
      <c r="U14" s="70" t="s">
        <v>26</v>
      </c>
      <c r="V14" s="71"/>
    </row>
    <row r="15" spans="1:22" ht="12" customHeight="1" x14ac:dyDescent="0.2">
      <c r="A15" s="3">
        <v>2</v>
      </c>
      <c r="B15" s="56" t="s">
        <v>25</v>
      </c>
      <c r="C15" s="57"/>
      <c r="D15" s="58"/>
      <c r="E15" s="62"/>
      <c r="F15" s="63"/>
      <c r="G15" s="74" t="s">
        <v>29</v>
      </c>
      <c r="H15" s="75"/>
      <c r="I15" s="70" t="s">
        <v>30</v>
      </c>
      <c r="J15" s="71"/>
      <c r="K15" s="70" t="s">
        <v>31</v>
      </c>
      <c r="L15" s="71"/>
      <c r="M15" s="70" t="s">
        <v>32</v>
      </c>
      <c r="N15" s="71"/>
      <c r="O15" s="23"/>
      <c r="P15" s="16" t="s">
        <v>14</v>
      </c>
      <c r="Q15" s="24"/>
      <c r="R15" s="16" t="s">
        <v>15</v>
      </c>
      <c r="S15" s="24"/>
      <c r="T15" s="16" t="s">
        <v>16</v>
      </c>
      <c r="U15" s="70" t="s">
        <v>29</v>
      </c>
      <c r="V15" s="71"/>
    </row>
    <row r="16" spans="1:22" ht="12" customHeight="1" x14ac:dyDescent="0.2">
      <c r="A16" s="3">
        <v>3</v>
      </c>
      <c r="B16" s="56" t="s">
        <v>25</v>
      </c>
      <c r="C16" s="57"/>
      <c r="D16" s="58"/>
      <c r="E16" s="62"/>
      <c r="F16" s="63"/>
      <c r="G16" s="74" t="s">
        <v>33</v>
      </c>
      <c r="H16" s="75"/>
      <c r="I16" s="70" t="s">
        <v>34</v>
      </c>
      <c r="J16" s="71"/>
      <c r="K16" s="70" t="s">
        <v>35</v>
      </c>
      <c r="L16" s="71"/>
      <c r="M16" s="70" t="s">
        <v>36</v>
      </c>
      <c r="N16" s="71"/>
      <c r="O16" s="23"/>
      <c r="P16" s="16" t="s">
        <v>14</v>
      </c>
      <c r="Q16" s="24"/>
      <c r="R16" s="16" t="s">
        <v>15</v>
      </c>
      <c r="S16" s="24"/>
      <c r="T16" s="16" t="s">
        <v>16</v>
      </c>
      <c r="U16" s="70" t="s">
        <v>35</v>
      </c>
      <c r="V16" s="71"/>
    </row>
    <row r="17" spans="1:22" ht="12" customHeight="1" x14ac:dyDescent="0.2">
      <c r="A17" s="3">
        <v>4</v>
      </c>
      <c r="B17" s="29" t="s">
        <v>38</v>
      </c>
      <c r="C17" s="29"/>
      <c r="D17" s="29"/>
      <c r="E17" s="60" t="s">
        <v>37</v>
      </c>
      <c r="F17" s="61"/>
      <c r="G17" s="33"/>
      <c r="H17" s="34"/>
      <c r="I17" s="33"/>
      <c r="J17" s="34"/>
      <c r="K17" s="33"/>
      <c r="L17" s="34"/>
      <c r="M17" s="33"/>
      <c r="N17" s="34"/>
      <c r="O17" s="18"/>
      <c r="P17" s="19" t="s">
        <v>14</v>
      </c>
      <c r="Q17" s="20"/>
      <c r="R17" s="19" t="s">
        <v>15</v>
      </c>
      <c r="S17" s="20"/>
      <c r="T17" s="19" t="s">
        <v>16</v>
      </c>
      <c r="U17" s="70" t="s">
        <v>37</v>
      </c>
      <c r="V17" s="71"/>
    </row>
    <row r="18" spans="1:22" ht="12" customHeight="1" x14ac:dyDescent="0.2">
      <c r="A18" s="3">
        <v>5</v>
      </c>
      <c r="B18" s="29" t="s">
        <v>38</v>
      </c>
      <c r="C18" s="29"/>
      <c r="D18" s="29"/>
      <c r="E18" s="60" t="s">
        <v>61</v>
      </c>
      <c r="F18" s="61"/>
      <c r="G18" s="33" t="s">
        <v>29</v>
      </c>
      <c r="H18" s="34"/>
      <c r="I18" s="33" t="s">
        <v>34</v>
      </c>
      <c r="J18" s="34"/>
      <c r="K18" s="33" t="s">
        <v>31</v>
      </c>
      <c r="L18" s="34"/>
      <c r="M18" s="33" t="s">
        <v>36</v>
      </c>
      <c r="N18" s="34"/>
      <c r="O18" s="18"/>
      <c r="P18" s="19" t="s">
        <v>14</v>
      </c>
      <c r="Q18" s="20"/>
      <c r="R18" s="19" t="s">
        <v>15</v>
      </c>
      <c r="S18" s="20"/>
      <c r="T18" s="19" t="s">
        <v>16</v>
      </c>
      <c r="U18" s="70" t="s">
        <v>61</v>
      </c>
      <c r="V18" s="71"/>
    </row>
    <row r="19" spans="1:22" ht="12" customHeight="1" x14ac:dyDescent="0.2">
      <c r="A19" s="3">
        <v>6</v>
      </c>
      <c r="B19" s="29" t="s">
        <v>50</v>
      </c>
      <c r="C19" s="29"/>
      <c r="D19" s="29"/>
      <c r="E19" s="60" t="s">
        <v>62</v>
      </c>
      <c r="F19" s="61"/>
      <c r="G19" s="73"/>
      <c r="H19" s="69"/>
      <c r="I19" s="68"/>
      <c r="J19" s="69"/>
      <c r="K19" s="68"/>
      <c r="L19" s="69"/>
      <c r="M19" s="68"/>
      <c r="N19" s="69"/>
      <c r="O19" s="18"/>
      <c r="P19" s="19" t="s">
        <v>14</v>
      </c>
      <c r="Q19" s="20"/>
      <c r="R19" s="19" t="s">
        <v>15</v>
      </c>
      <c r="S19" s="20"/>
      <c r="T19" s="19" t="s">
        <v>16</v>
      </c>
      <c r="U19" s="68"/>
      <c r="V19" s="69"/>
    </row>
    <row r="20" spans="1:22" ht="12" customHeight="1" x14ac:dyDescent="0.2">
      <c r="A20" s="3">
        <v>7</v>
      </c>
      <c r="B20" s="29" t="s">
        <v>51</v>
      </c>
      <c r="C20" s="29"/>
      <c r="D20" s="29"/>
      <c r="E20" s="60" t="s">
        <v>63</v>
      </c>
      <c r="F20" s="61"/>
      <c r="G20" s="68"/>
      <c r="H20" s="69"/>
      <c r="I20" s="72"/>
      <c r="J20" s="69"/>
      <c r="K20" s="68"/>
      <c r="L20" s="69"/>
      <c r="M20" s="68"/>
      <c r="N20" s="69"/>
      <c r="O20" s="18"/>
      <c r="P20" s="19" t="s">
        <v>14</v>
      </c>
      <c r="Q20" s="20"/>
      <c r="R20" s="19" t="s">
        <v>15</v>
      </c>
      <c r="S20" s="20"/>
      <c r="T20" s="19" t="s">
        <v>16</v>
      </c>
      <c r="U20" s="68"/>
      <c r="V20" s="69"/>
    </row>
    <row r="21" spans="1:22" ht="12" customHeight="1" x14ac:dyDescent="0.2">
      <c r="A21" s="3">
        <v>8</v>
      </c>
      <c r="B21" s="29"/>
      <c r="C21" s="29"/>
      <c r="D21" s="29"/>
      <c r="E21" s="31"/>
      <c r="F21" s="32"/>
      <c r="G21" s="33"/>
      <c r="H21" s="34"/>
      <c r="I21" s="33"/>
      <c r="J21" s="34"/>
      <c r="K21" s="33"/>
      <c r="L21" s="34"/>
      <c r="M21" s="33"/>
      <c r="N21" s="34"/>
      <c r="O21" s="14"/>
      <c r="P21" s="16" t="s">
        <v>14</v>
      </c>
      <c r="Q21" s="15"/>
      <c r="R21" s="16" t="s">
        <v>15</v>
      </c>
      <c r="S21" s="15"/>
      <c r="T21" s="16" t="s">
        <v>16</v>
      </c>
      <c r="U21" s="33"/>
      <c r="V21" s="34"/>
    </row>
    <row r="22" spans="1:22" ht="12" customHeight="1" x14ac:dyDescent="0.2">
      <c r="A22" s="3">
        <v>9</v>
      </c>
      <c r="B22" s="29"/>
      <c r="C22" s="29"/>
      <c r="D22" s="29"/>
      <c r="E22" s="31"/>
      <c r="F22" s="32"/>
      <c r="G22" s="33"/>
      <c r="H22" s="34"/>
      <c r="I22" s="33"/>
      <c r="J22" s="34"/>
      <c r="K22" s="33"/>
      <c r="L22" s="34"/>
      <c r="M22" s="33"/>
      <c r="N22" s="34"/>
      <c r="O22" s="14"/>
      <c r="P22" s="16" t="s">
        <v>14</v>
      </c>
      <c r="Q22" s="15"/>
      <c r="R22" s="16" t="s">
        <v>15</v>
      </c>
      <c r="S22" s="15"/>
      <c r="T22" s="16" t="s">
        <v>16</v>
      </c>
      <c r="U22" s="33"/>
      <c r="V22" s="34"/>
    </row>
    <row r="23" spans="1:22" ht="12" customHeight="1" x14ac:dyDescent="0.2">
      <c r="A23" s="3">
        <v>10</v>
      </c>
      <c r="B23" s="29"/>
      <c r="C23" s="29"/>
      <c r="D23" s="29"/>
      <c r="E23" s="31"/>
      <c r="F23" s="32"/>
      <c r="G23" s="33"/>
      <c r="H23" s="34"/>
      <c r="I23" s="53"/>
      <c r="J23" s="34"/>
      <c r="K23" s="33"/>
      <c r="L23" s="34"/>
      <c r="M23" s="33"/>
      <c r="N23" s="34"/>
      <c r="O23" s="14"/>
      <c r="P23" s="16" t="s">
        <v>14</v>
      </c>
      <c r="Q23" s="15"/>
      <c r="R23" s="16" t="s">
        <v>15</v>
      </c>
      <c r="S23" s="15"/>
      <c r="T23" s="16" t="s">
        <v>16</v>
      </c>
      <c r="U23" s="33"/>
      <c r="V23" s="34"/>
    </row>
    <row r="24" spans="1:22" ht="16.5" customHeight="1" x14ac:dyDescent="0.2">
      <c r="A24" s="5"/>
      <c r="B24" s="6"/>
      <c r="C24" s="6"/>
      <c r="D24" s="6"/>
      <c r="E24" s="7"/>
      <c r="F24" s="7"/>
      <c r="G24" s="8"/>
      <c r="H24" s="8"/>
      <c r="I24" s="8"/>
      <c r="J24" s="8"/>
      <c r="K24" s="8"/>
      <c r="L24" s="8"/>
      <c r="M24" s="8"/>
      <c r="N24" s="8"/>
      <c r="O24" s="9"/>
      <c r="P24" s="9"/>
      <c r="Q24" s="9"/>
      <c r="R24" s="9"/>
      <c r="S24" s="9"/>
      <c r="T24" s="10"/>
      <c r="U24" s="11"/>
      <c r="V24" s="8"/>
    </row>
    <row r="26" spans="1:22" ht="16.5" customHeight="1" x14ac:dyDescent="0.2">
      <c r="A26" s="48" t="s">
        <v>75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</row>
    <row r="28" spans="1:22" ht="16.5" customHeight="1" x14ac:dyDescent="0.2">
      <c r="A28" s="38" t="s">
        <v>5</v>
      </c>
      <c r="B28" s="40" t="s">
        <v>6</v>
      </c>
      <c r="C28" s="40"/>
      <c r="D28" s="40"/>
      <c r="E28" s="41" t="s">
        <v>7</v>
      </c>
      <c r="F28" s="42"/>
      <c r="G28" s="35" t="s">
        <v>8</v>
      </c>
      <c r="H28" s="45"/>
      <c r="I28" s="45"/>
      <c r="J28" s="36"/>
      <c r="K28" s="35" t="s">
        <v>9</v>
      </c>
      <c r="L28" s="45"/>
      <c r="M28" s="45"/>
      <c r="N28" s="36"/>
      <c r="O28" s="41" t="s">
        <v>10</v>
      </c>
      <c r="P28" s="51"/>
      <c r="Q28" s="51"/>
      <c r="R28" s="51"/>
      <c r="S28" s="51"/>
      <c r="T28" s="42"/>
      <c r="U28" s="41" t="s">
        <v>11</v>
      </c>
      <c r="V28" s="42"/>
    </row>
    <row r="29" spans="1:22" ht="16.5" customHeight="1" x14ac:dyDescent="0.2">
      <c r="A29" s="39"/>
      <c r="B29" s="40"/>
      <c r="C29" s="40"/>
      <c r="D29" s="40"/>
      <c r="E29" s="43"/>
      <c r="F29" s="44"/>
      <c r="G29" s="35" t="s">
        <v>12</v>
      </c>
      <c r="H29" s="36"/>
      <c r="I29" s="40" t="s">
        <v>13</v>
      </c>
      <c r="J29" s="40"/>
      <c r="K29" s="35" t="s">
        <v>12</v>
      </c>
      <c r="L29" s="36"/>
      <c r="M29" s="40" t="s">
        <v>13</v>
      </c>
      <c r="N29" s="40"/>
      <c r="O29" s="43"/>
      <c r="P29" s="52"/>
      <c r="Q29" s="52"/>
      <c r="R29" s="52"/>
      <c r="S29" s="52"/>
      <c r="T29" s="44"/>
      <c r="U29" s="43"/>
      <c r="V29" s="44"/>
    </row>
    <row r="30" spans="1:22" ht="12" customHeight="1" x14ac:dyDescent="0.2">
      <c r="A30" s="3">
        <v>1</v>
      </c>
      <c r="B30" s="29" t="s">
        <v>25</v>
      </c>
      <c r="C30" s="29"/>
      <c r="D30" s="29"/>
      <c r="E30" s="62"/>
      <c r="F30" s="63"/>
      <c r="G30" s="70"/>
      <c r="H30" s="71"/>
      <c r="I30" s="70"/>
      <c r="J30" s="71"/>
      <c r="K30" s="70"/>
      <c r="L30" s="71"/>
      <c r="M30" s="70"/>
      <c r="N30" s="71"/>
      <c r="O30" s="23"/>
      <c r="P30" s="16" t="s">
        <v>14</v>
      </c>
      <c r="Q30" s="24"/>
      <c r="R30" s="16" t="s">
        <v>17</v>
      </c>
      <c r="S30" s="24"/>
      <c r="T30" s="16" t="s">
        <v>18</v>
      </c>
      <c r="U30" s="70"/>
      <c r="V30" s="71"/>
    </row>
    <row r="31" spans="1:22" ht="12" customHeight="1" x14ac:dyDescent="0.2">
      <c r="A31" s="3">
        <v>2</v>
      </c>
      <c r="B31" s="29" t="s">
        <v>25</v>
      </c>
      <c r="C31" s="29"/>
      <c r="D31" s="29"/>
      <c r="E31" s="62"/>
      <c r="F31" s="63"/>
      <c r="G31" s="70"/>
      <c r="H31" s="71"/>
      <c r="I31" s="70"/>
      <c r="J31" s="71"/>
      <c r="K31" s="70"/>
      <c r="L31" s="71"/>
      <c r="M31" s="70"/>
      <c r="N31" s="71"/>
      <c r="O31" s="23"/>
      <c r="P31" s="16" t="s">
        <v>14</v>
      </c>
      <c r="Q31" s="24"/>
      <c r="R31" s="16" t="s">
        <v>17</v>
      </c>
      <c r="S31" s="24"/>
      <c r="T31" s="16" t="s">
        <v>18</v>
      </c>
      <c r="U31" s="70"/>
      <c r="V31" s="71"/>
    </row>
    <row r="32" spans="1:22" ht="12" customHeight="1" x14ac:dyDescent="0.2">
      <c r="A32" s="3">
        <v>3</v>
      </c>
      <c r="B32" s="29" t="s">
        <v>25</v>
      </c>
      <c r="C32" s="29"/>
      <c r="D32" s="29"/>
      <c r="E32" s="62"/>
      <c r="F32" s="63"/>
      <c r="G32" s="70"/>
      <c r="H32" s="71"/>
      <c r="I32" s="70"/>
      <c r="J32" s="71"/>
      <c r="K32" s="70"/>
      <c r="L32" s="71"/>
      <c r="M32" s="70"/>
      <c r="N32" s="71"/>
      <c r="O32" s="23"/>
      <c r="P32" s="16" t="s">
        <v>14</v>
      </c>
      <c r="Q32" s="24"/>
      <c r="R32" s="16" t="s">
        <v>17</v>
      </c>
      <c r="S32" s="24"/>
      <c r="T32" s="16" t="s">
        <v>18</v>
      </c>
      <c r="U32" s="70"/>
      <c r="V32" s="71"/>
    </row>
    <row r="33" spans="1:22" ht="12" customHeight="1" x14ac:dyDescent="0.2">
      <c r="A33" s="3">
        <v>4</v>
      </c>
      <c r="B33" s="29" t="s">
        <v>25</v>
      </c>
      <c r="C33" s="29"/>
      <c r="D33" s="29"/>
      <c r="E33" s="62"/>
      <c r="F33" s="63"/>
      <c r="G33" s="70"/>
      <c r="H33" s="71"/>
      <c r="I33" s="70"/>
      <c r="J33" s="71"/>
      <c r="K33" s="70"/>
      <c r="L33" s="71"/>
      <c r="M33" s="70"/>
      <c r="N33" s="71"/>
      <c r="O33" s="23"/>
      <c r="P33" s="16" t="s">
        <v>14</v>
      </c>
      <c r="Q33" s="24"/>
      <c r="R33" s="16" t="s">
        <v>17</v>
      </c>
      <c r="S33" s="24"/>
      <c r="T33" s="16" t="s">
        <v>18</v>
      </c>
      <c r="U33" s="70"/>
      <c r="V33" s="71"/>
    </row>
    <row r="34" spans="1:22" ht="12" customHeight="1" x14ac:dyDescent="0.2">
      <c r="A34" s="3">
        <v>5</v>
      </c>
      <c r="B34" s="29" t="s">
        <v>38</v>
      </c>
      <c r="C34" s="29"/>
      <c r="D34" s="29"/>
      <c r="E34" s="60"/>
      <c r="F34" s="61"/>
      <c r="G34" s="33"/>
      <c r="H34" s="34"/>
      <c r="I34" s="33"/>
      <c r="J34" s="34"/>
      <c r="K34" s="33"/>
      <c r="L34" s="34"/>
      <c r="M34" s="33"/>
      <c r="N34" s="34"/>
      <c r="O34" s="18"/>
      <c r="P34" s="19" t="s">
        <v>14</v>
      </c>
      <c r="Q34" s="20"/>
      <c r="R34" s="19" t="s">
        <v>17</v>
      </c>
      <c r="S34" s="20"/>
      <c r="T34" s="19" t="s">
        <v>18</v>
      </c>
      <c r="U34" s="70"/>
      <c r="V34" s="71"/>
    </row>
    <row r="35" spans="1:22" ht="12" customHeight="1" x14ac:dyDescent="0.2">
      <c r="A35" s="3">
        <v>6</v>
      </c>
      <c r="B35" s="29" t="s">
        <v>50</v>
      </c>
      <c r="C35" s="29"/>
      <c r="D35" s="29"/>
      <c r="E35" s="60"/>
      <c r="F35" s="61"/>
      <c r="G35" s="68"/>
      <c r="H35" s="69"/>
      <c r="I35" s="68"/>
      <c r="J35" s="69"/>
      <c r="K35" s="68"/>
      <c r="L35" s="69"/>
      <c r="M35" s="68"/>
      <c r="N35" s="69"/>
      <c r="O35" s="18"/>
      <c r="P35" s="19" t="s">
        <v>14</v>
      </c>
      <c r="Q35" s="20"/>
      <c r="R35" s="19" t="s">
        <v>15</v>
      </c>
      <c r="S35" s="20"/>
      <c r="T35" s="19" t="s">
        <v>16</v>
      </c>
      <c r="U35" s="68"/>
      <c r="V35" s="69"/>
    </row>
    <row r="36" spans="1:22" ht="12" customHeight="1" x14ac:dyDescent="0.2">
      <c r="A36" s="3">
        <v>7</v>
      </c>
      <c r="B36" s="29" t="s">
        <v>51</v>
      </c>
      <c r="C36" s="29"/>
      <c r="D36" s="29"/>
      <c r="E36" s="60"/>
      <c r="F36" s="61"/>
      <c r="G36" s="68"/>
      <c r="H36" s="69"/>
      <c r="I36" s="68"/>
      <c r="J36" s="69"/>
      <c r="K36" s="68"/>
      <c r="L36" s="69"/>
      <c r="M36" s="68"/>
      <c r="N36" s="69"/>
      <c r="O36" s="18"/>
      <c r="P36" s="19" t="s">
        <v>14</v>
      </c>
      <c r="Q36" s="20"/>
      <c r="R36" s="19" t="s">
        <v>15</v>
      </c>
      <c r="S36" s="20"/>
      <c r="T36" s="19" t="s">
        <v>16</v>
      </c>
      <c r="U36" s="68"/>
      <c r="V36" s="69"/>
    </row>
    <row r="37" spans="1:22" ht="12" customHeight="1" x14ac:dyDescent="0.2">
      <c r="A37" s="3">
        <v>8</v>
      </c>
      <c r="B37" s="29"/>
      <c r="C37" s="29"/>
      <c r="D37" s="29"/>
      <c r="E37" s="31"/>
      <c r="F37" s="32"/>
      <c r="G37" s="33"/>
      <c r="H37" s="34"/>
      <c r="I37" s="33"/>
      <c r="J37" s="34"/>
      <c r="K37" s="33"/>
      <c r="L37" s="34"/>
      <c r="M37" s="33"/>
      <c r="N37" s="34"/>
      <c r="O37" s="14"/>
      <c r="P37" s="16" t="s">
        <v>14</v>
      </c>
      <c r="Q37" s="15"/>
      <c r="R37" s="16" t="s">
        <v>15</v>
      </c>
      <c r="S37" s="15"/>
      <c r="T37" s="16" t="s">
        <v>16</v>
      </c>
      <c r="U37" s="33"/>
      <c r="V37" s="34"/>
    </row>
    <row r="38" spans="1:22" ht="12.75" x14ac:dyDescent="0.2">
      <c r="A38" s="3">
        <v>9</v>
      </c>
      <c r="B38" s="29"/>
      <c r="C38" s="29"/>
      <c r="D38" s="29"/>
      <c r="E38" s="31"/>
      <c r="F38" s="32"/>
      <c r="G38" s="33"/>
      <c r="H38" s="34"/>
      <c r="I38" s="33"/>
      <c r="J38" s="34"/>
      <c r="K38" s="33"/>
      <c r="L38" s="34"/>
      <c r="M38" s="33"/>
      <c r="N38" s="34"/>
      <c r="O38" s="14"/>
      <c r="P38" s="16" t="s">
        <v>14</v>
      </c>
      <c r="Q38" s="15"/>
      <c r="R38" s="16" t="s">
        <v>15</v>
      </c>
      <c r="S38" s="15"/>
      <c r="T38" s="16" t="s">
        <v>16</v>
      </c>
      <c r="U38" s="33"/>
      <c r="V38" s="34"/>
    </row>
    <row r="39" spans="1:22" ht="12" customHeight="1" x14ac:dyDescent="0.2">
      <c r="A39" s="3">
        <v>10</v>
      </c>
      <c r="B39" s="29"/>
      <c r="C39" s="29"/>
      <c r="D39" s="29"/>
      <c r="E39" s="31"/>
      <c r="F39" s="32"/>
      <c r="G39" s="33"/>
      <c r="H39" s="34"/>
      <c r="I39" s="53"/>
      <c r="J39" s="34"/>
      <c r="K39" s="33"/>
      <c r="L39" s="34"/>
      <c r="M39" s="33"/>
      <c r="N39" s="34"/>
      <c r="O39" s="14"/>
      <c r="P39" s="16" t="s">
        <v>14</v>
      </c>
      <c r="Q39" s="15"/>
      <c r="R39" s="16" t="s">
        <v>15</v>
      </c>
      <c r="S39" s="15"/>
      <c r="T39" s="16" t="s">
        <v>16</v>
      </c>
      <c r="U39" s="33"/>
      <c r="V39" s="34"/>
    </row>
    <row r="42" spans="1:22" ht="16.5" customHeight="1" x14ac:dyDescent="0.2">
      <c r="A42" s="48" t="s">
        <v>19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</row>
    <row r="44" spans="1:22" ht="16.5" customHeight="1" x14ac:dyDescent="0.2">
      <c r="A44" s="4" t="s">
        <v>5</v>
      </c>
      <c r="B44" s="40" t="s">
        <v>6</v>
      </c>
      <c r="C44" s="40"/>
      <c r="D44" s="40"/>
      <c r="E44" s="41" t="s">
        <v>7</v>
      </c>
      <c r="F44" s="42"/>
      <c r="G44" s="41" t="s">
        <v>20</v>
      </c>
      <c r="H44" s="42"/>
      <c r="I44" s="40" t="s">
        <v>21</v>
      </c>
      <c r="J44" s="40"/>
      <c r="K44" s="40"/>
      <c r="L44" s="40"/>
      <c r="M44" s="40"/>
      <c r="N44" s="40"/>
      <c r="O44" s="40" t="s">
        <v>22</v>
      </c>
      <c r="P44" s="40"/>
      <c r="Q44" s="40"/>
      <c r="R44" s="40"/>
      <c r="S44" s="40"/>
      <c r="T44" s="40"/>
      <c r="U44" s="40"/>
      <c r="V44" s="40"/>
    </row>
    <row r="45" spans="1:22" ht="12" customHeight="1" x14ac:dyDescent="0.2">
      <c r="A45" s="3">
        <v>1</v>
      </c>
      <c r="B45" s="29" t="s">
        <v>25</v>
      </c>
      <c r="C45" s="29"/>
      <c r="D45" s="29"/>
      <c r="E45" s="62"/>
      <c r="F45" s="63"/>
      <c r="G45" s="31" t="s">
        <v>55</v>
      </c>
      <c r="H45" s="32"/>
      <c r="I45" s="60" t="s">
        <v>39</v>
      </c>
      <c r="J45" s="61"/>
      <c r="K45" s="22" t="s">
        <v>40</v>
      </c>
      <c r="L45" s="22" t="s">
        <v>41</v>
      </c>
      <c r="M45" s="60" t="s">
        <v>42</v>
      </c>
      <c r="N45" s="61"/>
      <c r="O45" s="67"/>
      <c r="P45" s="67"/>
      <c r="Q45" s="67"/>
      <c r="R45" s="67"/>
      <c r="S45" s="67"/>
      <c r="T45" s="67"/>
      <c r="U45" s="67"/>
      <c r="V45" s="67"/>
    </row>
    <row r="46" spans="1:22" ht="12" customHeight="1" x14ac:dyDescent="0.2">
      <c r="A46" s="3">
        <v>2</v>
      </c>
      <c r="B46" s="29" t="s">
        <v>25</v>
      </c>
      <c r="C46" s="29"/>
      <c r="D46" s="29"/>
      <c r="E46" s="62"/>
      <c r="F46" s="63"/>
      <c r="G46" s="31" t="s">
        <v>55</v>
      </c>
      <c r="H46" s="32"/>
      <c r="I46" s="62"/>
      <c r="J46" s="63"/>
      <c r="K46" s="21"/>
      <c r="L46" s="21"/>
      <c r="M46" s="62"/>
      <c r="N46" s="63"/>
      <c r="O46" s="66" t="s">
        <v>43</v>
      </c>
      <c r="P46" s="66"/>
      <c r="Q46" s="66"/>
      <c r="R46" s="66"/>
      <c r="S46" s="66"/>
      <c r="T46" s="66"/>
      <c r="U46" s="66"/>
      <c r="V46" s="66"/>
    </row>
    <row r="47" spans="1:22" ht="12" customHeight="1" x14ac:dyDescent="0.2">
      <c r="A47" s="3">
        <v>3</v>
      </c>
      <c r="B47" s="56" t="s">
        <v>38</v>
      </c>
      <c r="C47" s="57"/>
      <c r="D47" s="58"/>
      <c r="E47" s="60" t="s">
        <v>49</v>
      </c>
      <c r="F47" s="61"/>
      <c r="G47" s="31" t="s">
        <v>55</v>
      </c>
      <c r="H47" s="32"/>
      <c r="I47" s="60" t="s">
        <v>44</v>
      </c>
      <c r="J47" s="61"/>
      <c r="K47" s="22" t="s">
        <v>45</v>
      </c>
      <c r="L47" s="22" t="s">
        <v>46</v>
      </c>
      <c r="M47" s="60" t="s">
        <v>47</v>
      </c>
      <c r="N47" s="61"/>
      <c r="O47" s="62"/>
      <c r="P47" s="64"/>
      <c r="Q47" s="64"/>
      <c r="R47" s="64"/>
      <c r="S47" s="64"/>
      <c r="T47" s="64"/>
      <c r="U47" s="64"/>
      <c r="V47" s="63"/>
    </row>
    <row r="48" spans="1:22" ht="12" customHeight="1" x14ac:dyDescent="0.2">
      <c r="A48" s="3">
        <v>4</v>
      </c>
      <c r="B48" s="56" t="s">
        <v>38</v>
      </c>
      <c r="C48" s="57"/>
      <c r="D48" s="58"/>
      <c r="E48" s="60" t="s">
        <v>64</v>
      </c>
      <c r="F48" s="61"/>
      <c r="G48" s="31" t="s">
        <v>55</v>
      </c>
      <c r="H48" s="32"/>
      <c r="I48" s="62"/>
      <c r="J48" s="63"/>
      <c r="K48" s="21"/>
      <c r="L48" s="21"/>
      <c r="M48" s="62"/>
      <c r="N48" s="63"/>
      <c r="O48" s="60" t="s">
        <v>48</v>
      </c>
      <c r="P48" s="65"/>
      <c r="Q48" s="65"/>
      <c r="R48" s="65"/>
      <c r="S48" s="65"/>
      <c r="T48" s="65"/>
      <c r="U48" s="65"/>
      <c r="V48" s="61"/>
    </row>
    <row r="49" spans="1:22" ht="12" customHeight="1" x14ac:dyDescent="0.2">
      <c r="A49" s="3">
        <v>5</v>
      </c>
      <c r="B49" s="56" t="s">
        <v>50</v>
      </c>
      <c r="C49" s="57"/>
      <c r="D49" s="58"/>
      <c r="E49" s="60" t="s">
        <v>49</v>
      </c>
      <c r="F49" s="61"/>
      <c r="G49" s="31" t="s">
        <v>55</v>
      </c>
      <c r="H49" s="32"/>
      <c r="I49" s="62"/>
      <c r="J49" s="63"/>
      <c r="K49" s="21"/>
      <c r="L49" s="21"/>
      <c r="M49" s="62"/>
      <c r="N49" s="63"/>
      <c r="O49" s="62"/>
      <c r="P49" s="64"/>
      <c r="Q49" s="64"/>
      <c r="R49" s="64"/>
      <c r="S49" s="64"/>
      <c r="T49" s="64"/>
      <c r="U49" s="64"/>
      <c r="V49" s="63"/>
    </row>
    <row r="50" spans="1:22" ht="12" customHeight="1" x14ac:dyDescent="0.2">
      <c r="A50" s="3">
        <v>6</v>
      </c>
      <c r="B50" s="56" t="s">
        <v>51</v>
      </c>
      <c r="C50" s="57"/>
      <c r="D50" s="58"/>
      <c r="E50" s="60" t="s">
        <v>64</v>
      </c>
      <c r="F50" s="61"/>
      <c r="G50" s="31" t="s">
        <v>55</v>
      </c>
      <c r="H50" s="32"/>
      <c r="I50" s="62"/>
      <c r="J50" s="63"/>
      <c r="K50" s="21"/>
      <c r="L50" s="21"/>
      <c r="M50" s="62"/>
      <c r="N50" s="63"/>
      <c r="O50" s="62"/>
      <c r="P50" s="64"/>
      <c r="Q50" s="64"/>
      <c r="R50" s="64"/>
      <c r="S50" s="64"/>
      <c r="T50" s="64"/>
      <c r="U50" s="64"/>
      <c r="V50" s="63"/>
    </row>
    <row r="51" spans="1:22" ht="12" customHeight="1" x14ac:dyDescent="0.2">
      <c r="A51" s="3">
        <v>7</v>
      </c>
      <c r="B51" s="56"/>
      <c r="C51" s="57"/>
      <c r="D51" s="58"/>
      <c r="E51" s="31"/>
      <c r="F51" s="32"/>
      <c r="G51" s="31" t="s">
        <v>55</v>
      </c>
      <c r="H51" s="32"/>
      <c r="I51" s="31"/>
      <c r="J51" s="32"/>
      <c r="K51" s="13"/>
      <c r="L51" s="13"/>
      <c r="M51" s="31"/>
      <c r="N51" s="32"/>
      <c r="O51" s="31"/>
      <c r="P51" s="59"/>
      <c r="Q51" s="59"/>
      <c r="R51" s="59"/>
      <c r="S51" s="59"/>
      <c r="T51" s="59"/>
      <c r="U51" s="59"/>
      <c r="V51" s="32"/>
    </row>
    <row r="52" spans="1:22" ht="12" customHeight="1" x14ac:dyDescent="0.2">
      <c r="A52" s="3">
        <v>8</v>
      </c>
      <c r="B52" s="29"/>
      <c r="C52" s="29"/>
      <c r="D52" s="29"/>
      <c r="E52" s="31"/>
      <c r="F52" s="32"/>
      <c r="G52" s="31" t="s">
        <v>55</v>
      </c>
      <c r="H52" s="32"/>
      <c r="I52" s="31"/>
      <c r="J52" s="32"/>
      <c r="K52" s="13"/>
      <c r="L52" s="13"/>
      <c r="M52" s="31"/>
      <c r="N52" s="32"/>
      <c r="O52" s="30"/>
      <c r="P52" s="30"/>
      <c r="Q52" s="30"/>
      <c r="R52" s="30"/>
      <c r="S52" s="30"/>
      <c r="T52" s="30"/>
      <c r="U52" s="30"/>
      <c r="V52" s="30"/>
    </row>
    <row r="53" spans="1:22" ht="12" customHeight="1" x14ac:dyDescent="0.2">
      <c r="A53" s="3">
        <v>9</v>
      </c>
      <c r="B53" s="29"/>
      <c r="C53" s="29"/>
      <c r="D53" s="29"/>
      <c r="E53" s="31"/>
      <c r="F53" s="32"/>
      <c r="G53" s="31" t="s">
        <v>55</v>
      </c>
      <c r="H53" s="32"/>
      <c r="I53" s="31"/>
      <c r="J53" s="32"/>
      <c r="K53" s="13"/>
      <c r="L53" s="13"/>
      <c r="M53" s="31"/>
      <c r="N53" s="32"/>
      <c r="O53" s="30"/>
      <c r="P53" s="30"/>
      <c r="Q53" s="30"/>
      <c r="R53" s="30"/>
      <c r="S53" s="30"/>
      <c r="T53" s="30"/>
      <c r="U53" s="30"/>
      <c r="V53" s="30"/>
    </row>
    <row r="54" spans="1:22" ht="12" customHeight="1" x14ac:dyDescent="0.2">
      <c r="A54" s="3">
        <v>10</v>
      </c>
      <c r="B54" s="29"/>
      <c r="C54" s="29"/>
      <c r="D54" s="29"/>
      <c r="E54" s="31"/>
      <c r="F54" s="32"/>
      <c r="G54" s="31" t="s">
        <v>55</v>
      </c>
      <c r="H54" s="32"/>
      <c r="I54" s="31"/>
      <c r="J54" s="32"/>
      <c r="K54" s="13"/>
      <c r="L54" s="13"/>
      <c r="M54" s="31"/>
      <c r="N54" s="32"/>
      <c r="O54" s="30"/>
      <c r="P54" s="30"/>
      <c r="Q54" s="30"/>
      <c r="R54" s="30"/>
      <c r="S54" s="30"/>
      <c r="T54" s="30"/>
      <c r="U54" s="30"/>
      <c r="V54" s="30"/>
    </row>
    <row r="56" spans="1:22" ht="16.5" customHeight="1" x14ac:dyDescent="0.2">
      <c r="I56" s="12"/>
    </row>
    <row r="57" spans="1:22" ht="16.5" customHeight="1" x14ac:dyDescent="0.2">
      <c r="I57" s="12"/>
    </row>
    <row r="58" spans="1:22" ht="16.5" customHeight="1" x14ac:dyDescent="0.2">
      <c r="I58" s="12"/>
    </row>
    <row r="60" spans="1:22" ht="16.5" customHeight="1" x14ac:dyDescent="0.2">
      <c r="A60" s="17" t="s">
        <v>23</v>
      </c>
    </row>
  </sheetData>
  <sheetProtection algorithmName="SHA-512" hashValue="QuSle5cUNVQkx9pdf/QTmh0VrDgpaRgcrMJ29eZwczLoDiszQTrQwruK13DYcpPWptMREsrTM0eH7N+Tf6irCg==" saltValue="DUO0BK5n58zaYeizo9P9IQ==" spinCount="100000" sheet="1" objects="1" scenarios="1"/>
  <mergeCells count="236">
    <mergeCell ref="A10:V10"/>
    <mergeCell ref="A12:A13"/>
    <mergeCell ref="B12:D13"/>
    <mergeCell ref="E12:F13"/>
    <mergeCell ref="G12:J12"/>
    <mergeCell ref="K12:N12"/>
    <mergeCell ref="O12:T13"/>
    <mergeCell ref="U12:V13"/>
    <mergeCell ref="A6:C6"/>
    <mergeCell ref="D6:V6"/>
    <mergeCell ref="A7:C7"/>
    <mergeCell ref="D7:V7"/>
    <mergeCell ref="A8:C8"/>
    <mergeCell ref="D8:V8"/>
    <mergeCell ref="G13:H13"/>
    <mergeCell ref="I13:J13"/>
    <mergeCell ref="K13:L13"/>
    <mergeCell ref="M13:N13"/>
    <mergeCell ref="B14:D14"/>
    <mergeCell ref="E14:F14"/>
    <mergeCell ref="G14:H14"/>
    <mergeCell ref="I14:J14"/>
    <mergeCell ref="K14:L14"/>
    <mergeCell ref="M14:N14"/>
    <mergeCell ref="U14:V14"/>
    <mergeCell ref="B15:D15"/>
    <mergeCell ref="E15:F15"/>
    <mergeCell ref="G15:H15"/>
    <mergeCell ref="I15:J15"/>
    <mergeCell ref="K15:L15"/>
    <mergeCell ref="M15:N15"/>
    <mergeCell ref="U15:V15"/>
    <mergeCell ref="U16:V16"/>
    <mergeCell ref="B17:D17"/>
    <mergeCell ref="E17:F17"/>
    <mergeCell ref="G17:H17"/>
    <mergeCell ref="I17:J17"/>
    <mergeCell ref="K17:L17"/>
    <mergeCell ref="M17:N17"/>
    <mergeCell ref="U17:V17"/>
    <mergeCell ref="B16:D16"/>
    <mergeCell ref="E16:F16"/>
    <mergeCell ref="G16:H16"/>
    <mergeCell ref="I16:J16"/>
    <mergeCell ref="K16:L16"/>
    <mergeCell ref="M16:N16"/>
    <mergeCell ref="U18:V18"/>
    <mergeCell ref="B19:D19"/>
    <mergeCell ref="E19:F19"/>
    <mergeCell ref="G19:H19"/>
    <mergeCell ref="I19:J19"/>
    <mergeCell ref="K19:L19"/>
    <mergeCell ref="M19:N19"/>
    <mergeCell ref="U19:V19"/>
    <mergeCell ref="B18:D18"/>
    <mergeCell ref="E18:F18"/>
    <mergeCell ref="G18:H18"/>
    <mergeCell ref="I18:J18"/>
    <mergeCell ref="K18:L18"/>
    <mergeCell ref="M18:N18"/>
    <mergeCell ref="U20:V20"/>
    <mergeCell ref="B21:D21"/>
    <mergeCell ref="E21:F21"/>
    <mergeCell ref="G21:H21"/>
    <mergeCell ref="I21:J21"/>
    <mergeCell ref="K21:L21"/>
    <mergeCell ref="M21:N21"/>
    <mergeCell ref="U21:V21"/>
    <mergeCell ref="B20:D20"/>
    <mergeCell ref="E20:F20"/>
    <mergeCell ref="G20:H20"/>
    <mergeCell ref="I20:J20"/>
    <mergeCell ref="K20:L20"/>
    <mergeCell ref="M20:N20"/>
    <mergeCell ref="A26:V26"/>
    <mergeCell ref="A28:A29"/>
    <mergeCell ref="B28:D29"/>
    <mergeCell ref="E28:F29"/>
    <mergeCell ref="G28:J28"/>
    <mergeCell ref="K28:N28"/>
    <mergeCell ref="O28:T29"/>
    <mergeCell ref="U28:V29"/>
    <mergeCell ref="U22:V22"/>
    <mergeCell ref="B23:D23"/>
    <mergeCell ref="E23:F23"/>
    <mergeCell ref="G23:H23"/>
    <mergeCell ref="I23:J23"/>
    <mergeCell ref="K23:L23"/>
    <mergeCell ref="M23:N23"/>
    <mergeCell ref="U23:V23"/>
    <mergeCell ref="B22:D22"/>
    <mergeCell ref="E22:F22"/>
    <mergeCell ref="G22:H22"/>
    <mergeCell ref="I22:J22"/>
    <mergeCell ref="K22:L22"/>
    <mergeCell ref="M22:N22"/>
    <mergeCell ref="G29:H29"/>
    <mergeCell ref="I29:J29"/>
    <mergeCell ref="K29:L29"/>
    <mergeCell ref="M29:N29"/>
    <mergeCell ref="B30:D30"/>
    <mergeCell ref="E30:F30"/>
    <mergeCell ref="G30:H30"/>
    <mergeCell ref="I30:J30"/>
    <mergeCell ref="K30:L30"/>
    <mergeCell ref="M30:N30"/>
    <mergeCell ref="U30:V30"/>
    <mergeCell ref="B31:D31"/>
    <mergeCell ref="E31:F31"/>
    <mergeCell ref="G31:H31"/>
    <mergeCell ref="I31:J31"/>
    <mergeCell ref="K31:L31"/>
    <mergeCell ref="M31:N31"/>
    <mergeCell ref="U31:V31"/>
    <mergeCell ref="U32:V32"/>
    <mergeCell ref="B33:D33"/>
    <mergeCell ref="E33:F33"/>
    <mergeCell ref="G33:H33"/>
    <mergeCell ref="I33:J33"/>
    <mergeCell ref="K33:L33"/>
    <mergeCell ref="M33:N33"/>
    <mergeCell ref="U33:V33"/>
    <mergeCell ref="B32:D32"/>
    <mergeCell ref="E32:F32"/>
    <mergeCell ref="G32:H32"/>
    <mergeCell ref="I32:J32"/>
    <mergeCell ref="K32:L32"/>
    <mergeCell ref="M32:N32"/>
    <mergeCell ref="U34:V34"/>
    <mergeCell ref="B35:D35"/>
    <mergeCell ref="E35:F35"/>
    <mergeCell ref="G35:H35"/>
    <mergeCell ref="I35:J35"/>
    <mergeCell ref="K35:L35"/>
    <mergeCell ref="M35:N35"/>
    <mergeCell ref="U35:V35"/>
    <mergeCell ref="B34:D34"/>
    <mergeCell ref="E34:F34"/>
    <mergeCell ref="G34:H34"/>
    <mergeCell ref="I34:J34"/>
    <mergeCell ref="K34:L34"/>
    <mergeCell ref="M34:N34"/>
    <mergeCell ref="U36:V36"/>
    <mergeCell ref="B37:D37"/>
    <mergeCell ref="E37:F37"/>
    <mergeCell ref="G37:H37"/>
    <mergeCell ref="I37:J37"/>
    <mergeCell ref="K37:L37"/>
    <mergeCell ref="M37:N37"/>
    <mergeCell ref="U37:V37"/>
    <mergeCell ref="B36:D36"/>
    <mergeCell ref="E36:F36"/>
    <mergeCell ref="G36:H36"/>
    <mergeCell ref="I36:J36"/>
    <mergeCell ref="K36:L36"/>
    <mergeCell ref="M36:N36"/>
    <mergeCell ref="A42:V42"/>
    <mergeCell ref="B44:D44"/>
    <mergeCell ref="E44:F44"/>
    <mergeCell ref="G44:H44"/>
    <mergeCell ref="I44:N44"/>
    <mergeCell ref="O44:V44"/>
    <mergeCell ref="U38:V38"/>
    <mergeCell ref="B39:D39"/>
    <mergeCell ref="E39:F39"/>
    <mergeCell ref="G39:H39"/>
    <mergeCell ref="I39:J39"/>
    <mergeCell ref="K39:L39"/>
    <mergeCell ref="M39:N39"/>
    <mergeCell ref="U39:V39"/>
    <mergeCell ref="B38:D38"/>
    <mergeCell ref="E38:F38"/>
    <mergeCell ref="G38:H38"/>
    <mergeCell ref="I38:J38"/>
    <mergeCell ref="K38:L38"/>
    <mergeCell ref="M38:N38"/>
    <mergeCell ref="B46:D46"/>
    <mergeCell ref="E46:F46"/>
    <mergeCell ref="G46:H46"/>
    <mergeCell ref="I46:J46"/>
    <mergeCell ref="M46:N46"/>
    <mergeCell ref="O46:V46"/>
    <mergeCell ref="B45:D45"/>
    <mergeCell ref="E45:F45"/>
    <mergeCell ref="G45:H45"/>
    <mergeCell ref="I45:J45"/>
    <mergeCell ref="M45:N45"/>
    <mergeCell ref="O45:V45"/>
    <mergeCell ref="B48:D48"/>
    <mergeCell ref="E48:F48"/>
    <mergeCell ref="G48:H48"/>
    <mergeCell ref="I48:J48"/>
    <mergeCell ref="M48:N48"/>
    <mergeCell ref="O48:V48"/>
    <mergeCell ref="B47:D47"/>
    <mergeCell ref="E47:F47"/>
    <mergeCell ref="G47:H47"/>
    <mergeCell ref="I47:J47"/>
    <mergeCell ref="M47:N47"/>
    <mergeCell ref="O47:V47"/>
    <mergeCell ref="B50:D50"/>
    <mergeCell ref="E50:F50"/>
    <mergeCell ref="G50:H50"/>
    <mergeCell ref="I50:J50"/>
    <mergeCell ref="M50:N50"/>
    <mergeCell ref="O50:V50"/>
    <mergeCell ref="B49:D49"/>
    <mergeCell ref="E49:F49"/>
    <mergeCell ref="G49:H49"/>
    <mergeCell ref="I49:J49"/>
    <mergeCell ref="M49:N49"/>
    <mergeCell ref="O49:V49"/>
    <mergeCell ref="B52:D52"/>
    <mergeCell ref="E52:F52"/>
    <mergeCell ref="G52:H52"/>
    <mergeCell ref="I52:J52"/>
    <mergeCell ref="M52:N52"/>
    <mergeCell ref="O52:V52"/>
    <mergeCell ref="B51:D51"/>
    <mergeCell ref="E51:F51"/>
    <mergeCell ref="G51:H51"/>
    <mergeCell ref="I51:J51"/>
    <mergeCell ref="M51:N51"/>
    <mergeCell ref="O51:V51"/>
    <mergeCell ref="B54:D54"/>
    <mergeCell ref="E54:F54"/>
    <mergeCell ref="G54:H54"/>
    <mergeCell ref="I54:J54"/>
    <mergeCell ref="M54:N54"/>
    <mergeCell ref="O54:V54"/>
    <mergeCell ref="B53:D53"/>
    <mergeCell ref="E53:F53"/>
    <mergeCell ref="G53:H53"/>
    <mergeCell ref="I53:J53"/>
    <mergeCell ref="M53:N53"/>
    <mergeCell ref="O53:V53"/>
  </mergeCells>
  <phoneticPr fontId="2"/>
  <dataValidations count="76">
    <dataValidation type="custom" imeMode="disabled" allowBlank="1" showInputMessage="1" showErrorMessage="1" errorTitle="入力エラー" error="半角数字7桁で入力してください。" sqref="D6:V6" xr:uid="{6BEFA6CD-C20A-40EB-8E5E-0790B50241FE}">
      <formula1>AND(LENB(CompanyID)=7,ISNUMBER(CompanyID*1)=TRUE)</formula1>
    </dataValidation>
    <dataValidation type="custom" imeMode="disabled" allowBlank="1" showInputMessage="1" showErrorMessage="1" errorTitle="入力チェック" error="半角数字4桁で入力してください。" sqref="M53:N53" xr:uid="{D288266C-48A2-4204-AEB2-44C65BD98723}">
      <formula1>AND(LENB(Car_9_4)&gt;0,LENB(Car_9_4)&lt;=4,ISNUMBER(Car_9_4*1)=TRUE)</formula1>
    </dataValidation>
    <dataValidation type="custom" imeMode="disabled" allowBlank="1" showInputMessage="1" showErrorMessage="1" errorTitle="入力チェック" error="半角数字4桁で入力してください。" sqref="M52:N52" xr:uid="{B05B4BEC-E39F-4F78-8124-B33BFED5539F}">
      <formula1>AND(LENB(Car_8_4)&gt;0,LENB(Car_8_4)&lt;=4,ISNUMBER(Car_8_4*1)=TRUE)</formula1>
    </dataValidation>
    <dataValidation type="custom" imeMode="disabled" allowBlank="1" showInputMessage="1" showErrorMessage="1" errorTitle="入力チェック" error="半角数字4桁で入力してください。" sqref="M50:N51" xr:uid="{E7B14FE1-6577-4FDD-BB31-59D5482B4627}">
      <formula1>AND(LENB(Car_4_4)&gt;0,LENB(Car_4_4)&lt;=4,ISNUMBER(Car_4_4*1)=TRUE)</formula1>
    </dataValidation>
    <dataValidation type="custom" imeMode="disabled" allowBlank="1" showInputMessage="1" showErrorMessage="1" errorTitle="入力チェック" error="半角数字4桁で入力してください。" sqref="M49:N49" xr:uid="{AAA64377-88A2-4C37-BBA9-EFCBA3878076}">
      <formula1>AND(LENB(Car_3_4)&gt;0,LENB(Car_3_4)&lt;=4,ISNUMBER(Car_3_4*1)=TRUE)</formula1>
    </dataValidation>
    <dataValidation type="custom" imeMode="disabled" allowBlank="1" showInputMessage="1" showErrorMessage="1" errorTitle="入力チェック" error="半角数字4桁で入力してください。" sqref="M47:N48" xr:uid="{452292E0-8786-4AEC-AE44-5B18A3D18310}">
      <formula1>AND(LENB(Car_2_4)&gt;0,LENB(Car_2_4)&lt;=4,ISNUMBER(Car_2_4*1)=TRUE)</formula1>
    </dataValidation>
    <dataValidation type="custom" imeMode="hiragana" allowBlank="1" showInputMessage="1" showErrorMessage="1" errorTitle="入力エラー" error="全角で入力してください。" sqref="L53" xr:uid="{D81965EF-B66A-4DA4-8B88-6063435BA167}">
      <formula1>Car_9_3=DBCS(Car_9_3)</formula1>
    </dataValidation>
    <dataValidation type="custom" imeMode="hiragana" allowBlank="1" showInputMessage="1" showErrorMessage="1" errorTitle="入力エラー" error="全角で入力してください。" sqref="L52" xr:uid="{FC9A872E-02A8-4668-832C-5046075FABE5}">
      <formula1>Car_8_3=DBCS(Car_8_3)</formula1>
    </dataValidation>
    <dataValidation type="custom" imeMode="hiragana" allowBlank="1" showInputMessage="1" showErrorMessage="1" errorTitle="入力エラー" error="全角で入力してください。" sqref="L50:L51" xr:uid="{8B423E6D-4B11-4280-AF4A-46A0176C1434}">
      <formula1>Car_4_3=DBCS(Car_4_3)</formula1>
    </dataValidation>
    <dataValidation type="custom" imeMode="hiragana" allowBlank="1" showInputMessage="1" showErrorMessage="1" errorTitle="入力エラー" error="全角で入力してください。" sqref="L49" xr:uid="{EFB6A0B4-F4DC-4C2A-973C-0BC37107ACD2}">
      <formula1>Car_3_3=DBCS(Car_3_3)</formula1>
    </dataValidation>
    <dataValidation type="custom" imeMode="hiragana" allowBlank="1" showInputMessage="1" showErrorMessage="1" errorTitle="入力エラー" error="全角で入力してください。" sqref="L47:L48" xr:uid="{21CCCEF5-D574-44E2-9C6B-0095D014B9E4}">
      <formula1>Car_2_3=DBCS(Car_2_3)</formula1>
    </dataValidation>
    <dataValidation type="custom" imeMode="hiragana" allowBlank="1" showInputMessage="1" showErrorMessage="1" errorTitle="入力エラー" error="全角で入力してください。" sqref="I54:J54" xr:uid="{104BD1FC-9327-4510-8EC2-614401A29EC7}">
      <formula1>Car_10_1=DBCS(Car_10_1)</formula1>
    </dataValidation>
    <dataValidation type="custom" imeMode="hiragana" allowBlank="1" showInputMessage="1" showErrorMessage="1" errorTitle="入力エラー" error="全角で入力してください。" sqref="I53:J53" xr:uid="{8EC9583C-5D3E-4D11-B4CA-419F9424B7E2}">
      <formula1>Car_9_1=DBCS(Car_9_1)</formula1>
    </dataValidation>
    <dataValidation type="custom" imeMode="hiragana" allowBlank="1" showInputMessage="1" showErrorMessage="1" errorTitle="入力エラー" error="全角で入力してください。" sqref="I52:J52" xr:uid="{D5990836-0AED-4D3B-857D-CB090E596598}">
      <formula1>Car_8_1=DBCS(Car_8_1)</formula1>
    </dataValidation>
    <dataValidation type="custom" imeMode="hiragana" allowBlank="1" showInputMessage="1" showErrorMessage="1" errorTitle="入力エラー" error="全角で入力してください。" sqref="I50:J51" xr:uid="{A88086BF-2865-43CD-8A7F-8E9C7737976C}">
      <formula1>Car_4_1=DBCS(Car_4_1)</formula1>
    </dataValidation>
    <dataValidation type="custom" imeMode="hiragana" allowBlank="1" showInputMessage="1" showErrorMessage="1" errorTitle="入力エラー" error="全角で入力してください。" sqref="I49:J49" xr:uid="{650242AF-745E-4F64-A710-8D36D1CCD83E}">
      <formula1>Car_3_1=DBCS(Car_3_1)</formula1>
    </dataValidation>
    <dataValidation type="custom" imeMode="hiragana" allowBlank="1" showInputMessage="1" showErrorMessage="1" errorTitle="入力エラー" error="全角で入力してください。" sqref="I47:J48" xr:uid="{ABA72026-FF38-48DB-A330-78D3BDDFA6A2}">
      <formula1>Car_2_1=DBCS(Car_2_1)</formula1>
    </dataValidation>
    <dataValidation type="custom" imeMode="disabled" allowBlank="1" showInputMessage="1" showErrorMessage="1" errorTitle="入力チェック" error="半角数字4桁で入力してください。" sqref="M45:N46" xr:uid="{7FF9607B-B3C7-46F6-A010-FBE12EA880EB}">
      <formula1>AND(LENB(Car_1_4)&gt;0,LENB(Car_1_4)&lt;=4,ISNUMBER(Car_1_4*1)=TRUE)</formula1>
    </dataValidation>
    <dataValidation type="custom" imeMode="hiragana" allowBlank="1" showInputMessage="1" showErrorMessage="1" errorTitle="入力エラー" error="全角で入力してください。" sqref="L45:L46" xr:uid="{A92D5AD3-085E-4B1D-9D9B-2CC2A96030F0}">
      <formula1>Car_1_3=DBCS(Car_1_3)</formula1>
    </dataValidation>
    <dataValidation type="custom" imeMode="hiragana" allowBlank="1" showInputMessage="1" showErrorMessage="1" errorTitle="入力エラー" error="全角で入力してください。" sqref="I45:J46" xr:uid="{5BE0EEF8-E2FE-4A8C-ADB5-CE3EBA27BE3A}">
      <formula1>Car_1_1=DBCS(Car_1_1)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8" xr:uid="{1C09772F-2869-44D2-A1FA-D7DFFE969F6F}">
      <formula1>AND((User_BD_9)&gt;0,(User_BD_9)&lt;=31,ISNUMBER(User_BD_9*1)=TRUE)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7" xr:uid="{4EEA4E76-3E37-43A7-ABA8-F8C823D8191D}">
      <formula1>AND((User_BD_8)&gt;0,(User_BD_8)&lt;=31,ISNUMBER(User_BD_8*1)=TRUE)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6" xr:uid="{4F1F2DC5-5AA2-4947-8F55-6132C63FF070}">
      <formula1>AND((User_BD_4)&gt;0,(User_BD_4)&lt;=31,ISNUMBER(User_BD_4*1)=TRUE)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5" xr:uid="{FA95EC48-46EF-4843-8162-2598FD202BB2}">
      <formula1>AND((User_BD_3)&gt;0,(User_BD_3)&lt;=31,ISNUMBER(User_BD_3*1)=TRUE)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4" xr:uid="{DB7E0DBA-3729-42F5-A6A0-12045790E275}">
      <formula1>AND((User_BD_2)&gt;0,(User_BD_2)&lt;=31,ISNUMBER(User_BD_2*1)=TRUE)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0:S33" xr:uid="{5298D081-95D8-46ED-A96C-8AAD3A88F4C5}">
      <formula1>AND((User_BD_1)&gt;0,(User_BD_1)&lt;=31,ISNUMBER(User_BD_1*1)=TRUE)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8" xr:uid="{0E68E5FC-DD88-4843-B93E-74755DA3A232}">
      <formula1>AND((User_BM_9)&gt;0,(User_BM_9)&lt;=12,ISNUMBER(User_BM_9*1)=TRUE)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7" xr:uid="{83AAB855-0690-4143-8968-9CB242D287D7}">
      <formula1>AND((User_BM_8)&gt;0,(User_BM_8)&lt;=12,ISNUMBER(User_BM_8*1)=TRUE)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6" xr:uid="{89946F0A-9C38-47C8-8C05-BBB05C10F40A}">
      <formula1>AND((User_BM_4)&gt;0,(User_BM_4)&lt;=12,ISNUMBER(User_BM_4*1)=TRUE)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5" xr:uid="{BD3CA1E9-42B1-42DD-8A57-2A769B18C1B1}">
      <formula1>AND((User_BM_3)&gt;0,(User_BM_3)&lt;=12,ISNUMBER(User_BM_3*1)=TRUE)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4" xr:uid="{BA678B99-A3AA-4C9D-9B64-18BA5DC545DB}">
      <formula1>AND((User_BM_2)&gt;0,(User_BM_2)&lt;=12,ISNUMBER(User_BM_2*1)=TRUE)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0:Q33" xr:uid="{9CC521A5-40D5-4BB5-81B8-DB662495A976}">
      <formula1>AND((User_BM_1)&gt;0,(User_BM_1)&lt;=12,ISNUMBER(User_BM_1*1)=TRUE)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8" xr:uid="{3FF2357F-D52B-446D-AC48-006A4785E2D2}">
      <formula1>AND(LENB(User_BY_9)&gt;0,LENB(User_BY_9)=4,ISNUMBER(User_BY_9*1)=TRUE)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7" xr:uid="{404E6466-217E-4CC2-810B-78A097114A03}">
      <formula1>AND(LENB(User_BY_8)&gt;0,LENB(User_BY_8)=4,ISNUMBER(User_BY_8*1)=TRUE)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6" xr:uid="{974E1C4A-2FD0-46B7-804F-D454F5E94B62}">
      <formula1>AND(LENB(User_BY_4)&gt;0,LENB(User_BY_4)=4,ISNUMBER(User_BY_4*1)=TRUE)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5" xr:uid="{1A40CAF7-7BB5-46AA-86EF-EF37BF903DCF}">
      <formula1>AND(LENB(User_BY_3)&gt;0,LENB(User_BY_3)=4,ISNUMBER(User_BY_3*1)=TRUE)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4" xr:uid="{8B332AA5-D67A-46E3-924E-32FE0BF24EA2}">
      <formula1>AND(LENB(User_BY_2)&gt;0,LENB(User_BY_2)=4,ISNUMBER(User_BY_2*1)=TRUE)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0:O33" xr:uid="{F2BDB535-1E1D-4E9C-99FF-94FA488F1CA2}">
      <formula1>AND(LENB(User_BY_1)&gt;0,LENB(User_BY_1)=4,ISNUMBER(User_BY_1*1)=TRUE)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14:S23" xr:uid="{F5E124D0-CE71-496C-8B5A-C304B0B9FFB2}">
      <formula1>AND((Staff_BD_10)&gt;0,(Staff_BD_10)&lt;=31,ISNUMBER(Staff_BD_10*1)=TRUE)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14:Q23" xr:uid="{8A4A9A5B-99B9-496A-BC55-00CE0BD8792A}">
      <formula1>AND((Staff_BM_10)&gt;0,(Staff_BM_10)&lt;=12,ISNUMBER(Staff_BM_10*1)=TRUE)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14:O23" xr:uid="{0E042040-9164-428F-8267-75371132BC15}">
      <formula1>AND(LENB(Staff_BY_10)&gt;0,LENB(Staff_BY_10)=4,ISNUMBER(Staff_BY_10*1)=TRUE)</formula1>
    </dataValidation>
    <dataValidation type="custom" imeMode="disabled" allowBlank="1" showInputMessage="1" showErrorMessage="1" errorTitle="入力エラー" error="半角英数6桁で入力してください。" sqref="E53:F53" xr:uid="{3F6DCB39-D04E-4ED1-954C-45D1622DCCFE}">
      <formula1>AND(LENB(CarNo_9)=6,CarNo_9=ASC(CarNo_9))</formula1>
    </dataValidation>
    <dataValidation type="custom" imeMode="disabled" allowBlank="1" showInputMessage="1" showErrorMessage="1" errorTitle="入力エラー" error="半角英数6桁で入力してください。" sqref="E52:F52" xr:uid="{A8931BE3-8576-4C08-AB6A-5E7B91F3DE72}">
      <formula1>AND(LENB(CarNo_8)=6,CarNo_8=ASC(CarNo_8))</formula1>
    </dataValidation>
    <dataValidation type="custom" imeMode="disabled" allowBlank="1" showInputMessage="1" showErrorMessage="1" errorTitle="入力エラー" error="半角英数6桁で入力してください。" sqref="E50:F51" xr:uid="{CF0906AA-22C3-49F7-8DBD-B206DC6B435A}">
      <formula1>AND(LENB(CarNo_4)=6,CarNo_4=ASC(CarNo_4))</formula1>
    </dataValidation>
    <dataValidation type="custom" imeMode="disabled" allowBlank="1" showInputMessage="1" showErrorMessage="1" errorTitle="入力エラー" error="半角英数6桁で入力してください。" sqref="E49:F49" xr:uid="{A9B34352-DDBF-4808-8EC0-D2157F944500}">
      <formula1>AND(LENB(CarNo_3)=6,CarNo_3=ASC(CarNo_3))</formula1>
    </dataValidation>
    <dataValidation type="custom" imeMode="disabled" allowBlank="1" showInputMessage="1" showErrorMessage="1" errorTitle="入力エラー" error="半角英数6桁で入力してください。" sqref="E47:F48" xr:uid="{66EC0505-99CF-47DA-80B3-5F292DE923DA}">
      <formula1>AND(LENB(CarNo_2)=6,CarNo_2=ASC(CarNo_2))</formula1>
    </dataValidation>
    <dataValidation type="custom" imeMode="disabled" allowBlank="1" showInputMessage="1" showErrorMessage="1" errorTitle="入力エラー" error="半角英数6桁で入力してください。" sqref="E45:F46" xr:uid="{843374F2-F2E6-48D9-AB99-6F62FA18C765}">
      <formula1>AND(LENB(CarNo_1)=6,CarNo_1=ASC(CarNo_1))</formula1>
    </dataValidation>
    <dataValidation type="custom" imeMode="disabled" allowBlank="1" showInputMessage="1" showErrorMessage="1" errorTitle="入力エラー" error="半角英数5桁で入力してください。" sqref="E38:F38" xr:uid="{BCB7ABC1-8D3A-4019-A143-4D1154AFF4C2}">
      <formula1>AND(LENB(UserNo_9)=5,UserNo_9=ASC(UserNo_9))</formula1>
    </dataValidation>
    <dataValidation type="custom" imeMode="disabled" allowBlank="1" showInputMessage="1" showErrorMessage="1" errorTitle="入力エラー" error="半角英数5桁で入力してください。" sqref="E37:F37" xr:uid="{4D49E20B-26FC-452F-9833-7E47BF98EBDF}">
      <formula1>AND(LENB(UserNo_8)=5,UserNo_8=ASC(UserNo_8))</formula1>
    </dataValidation>
    <dataValidation type="custom" imeMode="disabled" allowBlank="1" showInputMessage="1" showErrorMessage="1" errorTitle="入力エラー" error="半角英数5桁で入力してください。" sqref="E36:F36" xr:uid="{EECFCCF7-1598-4588-8C6E-28EDF695ED17}">
      <formula1>AND(LENB(UserNo_4)=5,UserNo_4=ASC(UserNo_4))</formula1>
    </dataValidation>
    <dataValidation type="custom" imeMode="disabled" allowBlank="1" showInputMessage="1" showErrorMessage="1" errorTitle="入力エラー" error="半角英数5桁で入力してください。" sqref="E35:F35" xr:uid="{877E9796-5A02-4D80-B794-A9AF6BD84BED}">
      <formula1>AND(LENB(UserNo_3)=5,UserNo_3=ASC(UserNo_3))</formula1>
    </dataValidation>
    <dataValidation type="custom" imeMode="disabled" allowBlank="1" showInputMessage="1" showErrorMessage="1" errorTitle="入力エラー" error="半角英数5桁で入力してください。" sqref="E34:F34" xr:uid="{338102EB-62B7-482E-B163-71131065C5D7}">
      <formula1>AND(LENB(UserNo_2)=5,UserNo_2=ASC(UserNo_2))</formula1>
    </dataValidation>
    <dataValidation type="custom" imeMode="disabled" allowBlank="1" showInputMessage="1" showErrorMessage="1" errorTitle="入力エラー" error="半角英数5桁で入力してください。" sqref="E30:F33" xr:uid="{500D4967-96EF-4EFF-BABC-6707839DCF60}">
      <formula1>AND(LENB(UserNo_1)=5,UserNo_1=ASC(UserNo_1))</formula1>
    </dataValidation>
    <dataValidation type="custom" imeMode="disabled" allowBlank="1" showInputMessage="1" showErrorMessage="1" errorTitle="入力エラー" error="半角英数5桁で入力してください。" sqref="E23:F23" xr:uid="{8E7E0F43-46C3-4433-8C3D-3FB465EE2472}">
      <formula1>AND(LENB(StaffNo_10)=5,StaffNo_10=ASC(StaffNo_10))</formula1>
    </dataValidation>
    <dataValidation type="custom" imeMode="disabled" allowBlank="1" showInputMessage="1" showErrorMessage="1" errorTitle="入力エラー" error="半角英数5桁で入力してください。" sqref="E22:F22" xr:uid="{F0C9CDC4-C3F8-4FD1-9AC9-FDD536C04134}">
      <formula1>AND(LENB(StaffNo_9)=5,StaffNo_9=ASC(StaffNo_9))</formula1>
    </dataValidation>
    <dataValidation type="custom" imeMode="disabled" allowBlank="1" showInputMessage="1" showErrorMessage="1" errorTitle="入力エラー" error="半角英数5桁で入力してください。" sqref="E21:F21" xr:uid="{8B985107-0B5F-43AB-A965-FFDDF74F5CF7}">
      <formula1>AND(LENB(StaffNo_8)=5,StaffNo_8=ASC(StaffNo_8))</formula1>
    </dataValidation>
    <dataValidation type="custom" imeMode="disabled" allowBlank="1" showInputMessage="1" showErrorMessage="1" errorTitle="入力エラー" error="半角英数5桁で入力してください。" sqref="E20:F20" xr:uid="{1C1424BF-1202-4EBD-B3DC-AA791619B2F9}">
      <formula1>AND(LENB(StaffNo_4)=5,StaffNo_4=ASC(StaffNo_4))</formula1>
    </dataValidation>
    <dataValidation type="custom" imeMode="disabled" allowBlank="1" showInputMessage="1" showErrorMessage="1" errorTitle="入力エラー" error="半角英数5桁で入力してください。" sqref="E19:F19" xr:uid="{EE976185-E3A0-4789-93E1-982A0770A4FE}">
      <formula1>AND(LENB(StaffNo_3)=5,StaffNo_3=ASC(StaffNo_3))</formula1>
    </dataValidation>
    <dataValidation type="custom" imeMode="disabled" allowBlank="1" showInputMessage="1" showErrorMessage="1" errorTitle="入力エラー" error="半角英数5桁で入力してください。" sqref="E17:F18" xr:uid="{43118665-275F-4CAB-84AD-F40A6A415AE1}">
      <formula1>AND(LENB(StaffNo_2)=5,StaffNo_2=ASC(StaffNo_2))</formula1>
    </dataValidation>
    <dataValidation type="custom" imeMode="disabled" allowBlank="1" showInputMessage="1" showErrorMessage="1" errorTitle="入力エラー" error="半角英数5桁で入力してください。" sqref="E14:F16" xr:uid="{356140DD-FF50-4E51-9228-0B6D7E0863D8}">
      <formula1>AND(LENB(StaffNo_1)=5,StaffNo_1=ASC(StaffNo_1))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9" xr:uid="{C214BECA-2E4B-4271-85C3-29FC10310943}">
      <formula1>AND((User_BD_10)&gt;0,(User_BD_10)&lt;=31,ISNUMBER(User_BD_10*1)=TRUE)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9" xr:uid="{8FF85EF0-313B-4C66-8583-2B25B5A668D5}">
      <formula1>AND((User_BM_10)&gt;0,(User_BM_10)&lt;=12,ISNUMBER(User_BM_10*1)=TRUE)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9" xr:uid="{39D979CD-E29D-4950-8FC9-F89F9D3FCB93}">
      <formula1>AND(LENB(User_BY_10)&gt;0,LENB(User_BY_10)=4,ISNUMBER(User_BY_10*1)=TRUE)</formula1>
    </dataValidation>
    <dataValidation type="custom" imeMode="disabled" allowBlank="1" showInputMessage="1" showErrorMessage="1" errorTitle="入力エラー" error="半角英数6桁で入力してください。" sqref="E54:F54" xr:uid="{F5FFF2E7-8D96-4319-8EF2-A56FBB4B0DE7}">
      <formula1>AND(LENB(CarNo_10)=6,CarNo_10=ASC(CarNo_10))</formula1>
    </dataValidation>
    <dataValidation type="custom" imeMode="disabled" allowBlank="1" showInputMessage="1" showErrorMessage="1" errorTitle="入力エラー" error="半角英数5桁で入力してください。" sqref="E39:F39" xr:uid="{01B4784A-78DF-4B3A-B6F1-5B4B98FEE01E}">
      <formula1>AND(LENB(UserNo_10)=5,UserNo_10=ASC(UserNo_10))</formula1>
    </dataValidation>
    <dataValidation type="custom" imeMode="disabled" allowBlank="1" showInputMessage="1" showErrorMessage="1" errorTitle="入力チェック" error="半角数字4桁で入力してください。" sqref="M54:N54" xr:uid="{56ACE107-0B27-4C1F-986C-9A0D3B6A619B}">
      <formula1>AND(LENB(Car_10_4)&gt;0,LENB(Car_10_4)&lt;=4,ISNUMBER(Car_10_4*1)=TRUE)</formula1>
    </dataValidation>
    <dataValidation imeMode="fullKatakana" allowBlank="1" showInputMessage="1" showErrorMessage="1" sqref="K30:N39 K14:N23" xr:uid="{2F7810E1-CE98-4091-AE6B-3197807D874C}"/>
    <dataValidation imeMode="hiragana" allowBlank="1" showInputMessage="1" showErrorMessage="1" sqref="D7:I8 G30:J39 G14:J23" xr:uid="{C8D63BD2-836D-49A2-B5F0-C0BC657FD1BE}"/>
    <dataValidation type="custom" imeMode="hiragana" allowBlank="1" showInputMessage="1" showErrorMessage="1" errorTitle="入力エラー" error="全角で入力してください。" sqref="L54" xr:uid="{8C89AF05-E74F-4AD3-BFF4-752EDBB49C5A}">
      <formula1>Car_10_3=DBCS(Car_10_3)</formula1>
    </dataValidation>
    <dataValidation type="custom" imeMode="disabled" allowBlank="1" showInputMessage="1" showErrorMessage="1" errorTitle="入力エラー" error="半角英数字で入力してください（英字は大文字のみ）。" sqref="K54" xr:uid="{57C385F5-259C-439D-850F-98027BF051D6}">
      <formula1>AND(COUNT(INDEX(FIND(MID(Car_10_2&amp;REPT("*",5),ROW($1:$5),1),"ABCDEFGHIJKLMNOPQRSTUVWXYZ0123456789"),))=LEN(Car_10_2),LENB(Car_10_2)&lt;6)</formula1>
    </dataValidation>
    <dataValidation type="custom" imeMode="disabled" allowBlank="1" showInputMessage="1" showErrorMessage="1" errorTitle="入力エラー" error="半角英数字で入力してください（英字は大文字のみ）。" sqref="K53" xr:uid="{DB9773E8-CE23-4F64-8122-DFE78D69865A}">
      <formula1>AND(COUNT(INDEX(FIND(MID(Car_9_2&amp;REPT("*",5),ROW($1:$5),1),"ABCDEFGHIJKLMNOPQRSTUVWXYZ0123456789"),))=LEN(Car_9_2),LENB(Car_9_2)&lt;6)</formula1>
    </dataValidation>
    <dataValidation type="custom" imeMode="disabled" allowBlank="1" showInputMessage="1" showErrorMessage="1" errorTitle="入力エラー" error="半角英数字で入力してください（英字は大文字のみ）。" sqref="K52" xr:uid="{FDC9E093-477B-41FC-82B2-2B4DD178E6C2}">
      <formula1>AND(COUNT(INDEX(FIND(MID(Car_8_2&amp;REPT("*",5),ROW($1:$5),1),"ABCDEFGHIJKLMNOPQRSTUVWXYZ0123456789"),))=LEN(Car_8_2),LENB(Car_8_2)&lt;6)</formula1>
    </dataValidation>
    <dataValidation type="custom" imeMode="disabled" allowBlank="1" showInputMessage="1" showErrorMessage="1" errorTitle="入力エラー" error="半角英数字で入力してください（英字は大文字のみ）。" sqref="K50:K51" xr:uid="{58D8D530-A70A-40AC-AA13-9FC052F016FB}">
      <formula1>AND(COUNT(INDEX(FIND(MID(Car_4_2&amp;REPT("*",5),ROW($1:$5),1),"ABCDEFGHIJKLMNOPQRSTUVWXYZ0123456789"),))=LEN(Car_4_2),LENB(Car_4_2)&lt;6)</formula1>
    </dataValidation>
    <dataValidation type="custom" imeMode="disabled" allowBlank="1" showInputMessage="1" showErrorMessage="1" errorTitle="入力エラー" error="半角英数字で入力してください（英字は大文字のみ）。" sqref="K49" xr:uid="{283A8537-AF20-4587-8B86-124101B64ED6}">
      <formula1>AND(COUNT(INDEX(FIND(MID(Car_3_2&amp;REPT("*",5),ROW($1:$5),1),"ABCDEFGHIJKLMNOPQRSTUVWXYZ0123456789"),))=LEN(Car_3_2),LENB(Car_3_2)&lt;6)</formula1>
    </dataValidation>
    <dataValidation type="custom" imeMode="disabled" allowBlank="1" showInputMessage="1" showErrorMessage="1" errorTitle="入力エラー" error="半角英数字で入力してください（英字は大文字のみ）。" sqref="K47:K48" xr:uid="{5892ADD8-F159-4926-BFBD-89B33D46FC79}">
      <formula1>AND(COUNT(INDEX(FIND(MID(Car_2_2&amp;REPT("*",5),ROW($1:$5),1),"ABCDEFGHIJKLMNOPQRSTUVWXYZ0123456789"),))=LEN(Car_2_2),LENB(Car_2_2)&lt;6)</formula1>
    </dataValidation>
    <dataValidation type="custom" imeMode="disabled" allowBlank="1" showInputMessage="1" showErrorMessage="1" errorTitle="入力エラー" error="半角英数字で入力してください（英字は大文字のみ）。" sqref="K45:K46" xr:uid="{1AB867F0-B791-4F97-8523-13F33ECD26BD}">
      <formula1>AND(COUNT(INDEX(FIND(MID(Car_1_2&amp;REPT("*",5),ROW($1:$5),1),"ABCDEFGHIJKLMNOPQRSTUVWXYZ0123456789"),))=LEN(Car_1_2),LENB(Car_1_2)&lt;6)</formula1>
    </dataValidation>
  </dataValidations>
  <pageMargins left="0.7" right="0.7" top="0.75" bottom="0.75" header="0.3" footer="0.3"/>
  <pageSetup paperSize="9" scale="9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AE9F942-936A-442A-B0C9-A004636EB80F}">
          <x14:formula1>
            <xm:f>Lists!$B$1</xm:f>
          </x14:formula1>
          <xm:sqref>G45:H54</xm:sqref>
        </x14:dataValidation>
        <x14:dataValidation type="list" allowBlank="1" showInputMessage="1" showErrorMessage="1" xr:uid="{280501FB-8916-447A-AA52-609704C8C940}">
          <x14:formula1>
            <xm:f>Lists!$A$1:$A$4</xm:f>
          </x14:formula1>
          <xm:sqref>B30:D39 B45:D54 B14:D23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56b554-6972-4a8d-9771-d32035075542" xsi:nil="true"/>
    <lcf76f155ced4ddcb4097134ff3c332f xmlns="c2af84a2-2ed8-462d-afb7-a02184af8b9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1DFC7BF4AD9B54D9C34ED77AE4A20D3" ma:contentTypeVersion="13" ma:contentTypeDescription="新しいドキュメントを作成します。" ma:contentTypeScope="" ma:versionID="7e2ab1af89e0d9b555b32683ea8b6ddf">
  <xsd:schema xmlns:xsd="http://www.w3.org/2001/XMLSchema" xmlns:xs="http://www.w3.org/2001/XMLSchema" xmlns:p="http://schemas.microsoft.com/office/2006/metadata/properties" xmlns:ns2="c2af84a2-2ed8-462d-afb7-a02184af8b91" xmlns:ns3="1856b554-6972-4a8d-9771-d32035075542" targetNamespace="http://schemas.microsoft.com/office/2006/metadata/properties" ma:root="true" ma:fieldsID="38baeabb1c220e39c970155e4cf34a38" ns2:_="" ns3:_="">
    <xsd:import namespace="c2af84a2-2ed8-462d-afb7-a02184af8b91"/>
    <xsd:import namespace="1856b554-6972-4a8d-9771-d320350755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f84a2-2ed8-462d-afb7-a02184af8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426b080-e708-454a-8ae4-adc765b670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56b554-6972-4a8d-9771-d3203507554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d4e483e-26ee-47b4-9e25-eebf64a2765d}" ma:internalName="TaxCatchAll" ma:showField="CatchAllData" ma:web="1856b554-6972-4a8d-9771-d320350755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F0C87E-8670-4C42-B8C4-273FF09ACD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DD7B81-FF86-44D8-98B5-059C3A4F1951}">
  <ds:schemaRefs>
    <ds:schemaRef ds:uri="1856b554-6972-4a8d-9771-d32035075542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  <ds:schemaRef ds:uri="c2af84a2-2ed8-462d-afb7-a02184af8b91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E72E0DF-A7D4-459A-B212-5541F6B0D4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af84a2-2ed8-462d-afb7-a02184af8b91"/>
    <ds:schemaRef ds:uri="1856b554-6972-4a8d-9771-d320350755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133</vt:i4>
      </vt:variant>
    </vt:vector>
  </HeadingPairs>
  <TitlesOfParts>
    <vt:vector size="136" baseType="lpstr">
      <vt:lpstr>申請書</vt:lpstr>
      <vt:lpstr>Lists</vt:lpstr>
      <vt:lpstr>みほん</vt:lpstr>
      <vt:lpstr>Car_1_1</vt:lpstr>
      <vt:lpstr>Car_1_2</vt:lpstr>
      <vt:lpstr>Car_1_3</vt:lpstr>
      <vt:lpstr>Car_1_4</vt:lpstr>
      <vt:lpstr>Car_10_1</vt:lpstr>
      <vt:lpstr>Car_10_2</vt:lpstr>
      <vt:lpstr>Car_10_3</vt:lpstr>
      <vt:lpstr>Car_10_4</vt:lpstr>
      <vt:lpstr>Car_2_1</vt:lpstr>
      <vt:lpstr>Car_2_2</vt:lpstr>
      <vt:lpstr>Car_2_3</vt:lpstr>
      <vt:lpstr>Car_2_4</vt:lpstr>
      <vt:lpstr>Car_3_1</vt:lpstr>
      <vt:lpstr>Car_3_2</vt:lpstr>
      <vt:lpstr>Car_3_3</vt:lpstr>
      <vt:lpstr>Car_3_4</vt:lpstr>
      <vt:lpstr>Car_4_1</vt:lpstr>
      <vt:lpstr>Car_4_2</vt:lpstr>
      <vt:lpstr>Car_4_3</vt:lpstr>
      <vt:lpstr>Car_4_4</vt:lpstr>
      <vt:lpstr>Car_5_1</vt:lpstr>
      <vt:lpstr>Car_5_2</vt:lpstr>
      <vt:lpstr>Car_5_3</vt:lpstr>
      <vt:lpstr>Car_5_4</vt:lpstr>
      <vt:lpstr>Car_6_1</vt:lpstr>
      <vt:lpstr>Car_6_2</vt:lpstr>
      <vt:lpstr>Car_6_3</vt:lpstr>
      <vt:lpstr>Car_6_4</vt:lpstr>
      <vt:lpstr>Car_7_1</vt:lpstr>
      <vt:lpstr>Car_7_2</vt:lpstr>
      <vt:lpstr>Car_7_3</vt:lpstr>
      <vt:lpstr>Car_7_4</vt:lpstr>
      <vt:lpstr>Car_8_1</vt:lpstr>
      <vt:lpstr>Car_8_2</vt:lpstr>
      <vt:lpstr>Car_8_3</vt:lpstr>
      <vt:lpstr>Car_8_4</vt:lpstr>
      <vt:lpstr>Car_9_1</vt:lpstr>
      <vt:lpstr>Car_9_2</vt:lpstr>
      <vt:lpstr>Car_9_3</vt:lpstr>
      <vt:lpstr>Car_9_4</vt:lpstr>
      <vt:lpstr>CarNo_1</vt:lpstr>
      <vt:lpstr>CarNo_10</vt:lpstr>
      <vt:lpstr>CarNo_2</vt:lpstr>
      <vt:lpstr>CarNo_3</vt:lpstr>
      <vt:lpstr>CarNo_4</vt:lpstr>
      <vt:lpstr>CarNo_5</vt:lpstr>
      <vt:lpstr>CarNo_6</vt:lpstr>
      <vt:lpstr>CarNo_7</vt:lpstr>
      <vt:lpstr>CarNo_8</vt:lpstr>
      <vt:lpstr>CarNo_9</vt:lpstr>
      <vt:lpstr>CompanyID</vt:lpstr>
      <vt:lpstr>みほん!Print_Area</vt:lpstr>
      <vt:lpstr>申請書!Print_Area</vt:lpstr>
      <vt:lpstr>Staff_BD_1</vt:lpstr>
      <vt:lpstr>Staff_BD_10</vt:lpstr>
      <vt:lpstr>Staff_BD_2</vt:lpstr>
      <vt:lpstr>Staff_BD_3</vt:lpstr>
      <vt:lpstr>Staff_BD_4</vt:lpstr>
      <vt:lpstr>Staff_BD_5</vt:lpstr>
      <vt:lpstr>Staff_BD_6</vt:lpstr>
      <vt:lpstr>Staff_BD_7</vt:lpstr>
      <vt:lpstr>Staff_BD_8</vt:lpstr>
      <vt:lpstr>Staff_BD_9</vt:lpstr>
      <vt:lpstr>Staff_BM_1</vt:lpstr>
      <vt:lpstr>Staff_BM_10</vt:lpstr>
      <vt:lpstr>Staff_BM_2</vt:lpstr>
      <vt:lpstr>Staff_BM_3</vt:lpstr>
      <vt:lpstr>Staff_BM_4</vt:lpstr>
      <vt:lpstr>Staff_BM_5</vt:lpstr>
      <vt:lpstr>Staff_BM_6</vt:lpstr>
      <vt:lpstr>Staff_BM_7</vt:lpstr>
      <vt:lpstr>Staff_BM_8</vt:lpstr>
      <vt:lpstr>Staff_BM_9</vt:lpstr>
      <vt:lpstr>Staff_BY_1</vt:lpstr>
      <vt:lpstr>Staff_BY_10</vt:lpstr>
      <vt:lpstr>Staff_BY_2</vt:lpstr>
      <vt:lpstr>Staff_BY_3</vt:lpstr>
      <vt:lpstr>Staff_BY_4</vt:lpstr>
      <vt:lpstr>Staff_BY_5</vt:lpstr>
      <vt:lpstr>Staff_BY_6</vt:lpstr>
      <vt:lpstr>Staff_BY_7</vt:lpstr>
      <vt:lpstr>Staff_BY_8</vt:lpstr>
      <vt:lpstr>Staff_BY_9</vt:lpstr>
      <vt:lpstr>StaffNo_1</vt:lpstr>
      <vt:lpstr>StaffNo_10</vt:lpstr>
      <vt:lpstr>StaffNo_2</vt:lpstr>
      <vt:lpstr>StaffNo_3</vt:lpstr>
      <vt:lpstr>StaffNo_4</vt:lpstr>
      <vt:lpstr>StaffNo_5</vt:lpstr>
      <vt:lpstr>StaffNo_6</vt:lpstr>
      <vt:lpstr>StaffNo_7</vt:lpstr>
      <vt:lpstr>StaffNo_8</vt:lpstr>
      <vt:lpstr>StaffNo_9</vt:lpstr>
      <vt:lpstr>User_BD_1</vt:lpstr>
      <vt:lpstr>User_BD_10</vt:lpstr>
      <vt:lpstr>User_BD_2</vt:lpstr>
      <vt:lpstr>User_BD_3</vt:lpstr>
      <vt:lpstr>User_BD_4</vt:lpstr>
      <vt:lpstr>User_BD_5</vt:lpstr>
      <vt:lpstr>User_BD_6</vt:lpstr>
      <vt:lpstr>User_BD_7</vt:lpstr>
      <vt:lpstr>User_BD_8</vt:lpstr>
      <vt:lpstr>User_BD_9</vt:lpstr>
      <vt:lpstr>User_BM_1</vt:lpstr>
      <vt:lpstr>User_BM_10</vt:lpstr>
      <vt:lpstr>User_BM_2</vt:lpstr>
      <vt:lpstr>User_BM_3</vt:lpstr>
      <vt:lpstr>User_BM_4</vt:lpstr>
      <vt:lpstr>User_BM_5</vt:lpstr>
      <vt:lpstr>User_BM_6</vt:lpstr>
      <vt:lpstr>User_BM_7</vt:lpstr>
      <vt:lpstr>User_BM_8</vt:lpstr>
      <vt:lpstr>User_BM_9</vt:lpstr>
      <vt:lpstr>User_BY_1</vt:lpstr>
      <vt:lpstr>User_BY_10</vt:lpstr>
      <vt:lpstr>User_BY_2</vt:lpstr>
      <vt:lpstr>User_BY_3</vt:lpstr>
      <vt:lpstr>User_BY_4</vt:lpstr>
      <vt:lpstr>User_BY_5</vt:lpstr>
      <vt:lpstr>User_BY_6</vt:lpstr>
      <vt:lpstr>User_BY_7</vt:lpstr>
      <vt:lpstr>User_BY_8</vt:lpstr>
      <vt:lpstr>User_BY_9</vt:lpstr>
      <vt:lpstr>UserNo_1</vt:lpstr>
      <vt:lpstr>UserNo_10</vt:lpstr>
      <vt:lpstr>UserNo_2</vt:lpstr>
      <vt:lpstr>UserNo_3</vt:lpstr>
      <vt:lpstr>UserNo_4</vt:lpstr>
      <vt:lpstr>UserNo_5</vt:lpstr>
      <vt:lpstr>UserNo_6</vt:lpstr>
      <vt:lpstr>UserNo_7</vt:lpstr>
      <vt:lpstr>UserNo_8</vt:lpstr>
      <vt:lpstr>UserNo_9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五島 渉</cp:lastModifiedBy>
  <cp:revision/>
  <dcterms:created xsi:type="dcterms:W3CDTF">2001-05-30T23:56:58Z</dcterms:created>
  <dcterms:modified xsi:type="dcterms:W3CDTF">2026-03-11T03:18:54Z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TC010185861041</vt:lpwstr>
  </property>
  <property fmtid="{D5CDD505-2E9C-101B-9397-08002B2CF9AE}" pid="3" name="ContentTypeId">
    <vt:lpwstr>0x01010031DFC7BF4AD9B54D9C34ED77AE4A20D3</vt:lpwstr>
  </property>
  <property fmtid="{D5CDD505-2E9C-101B-9397-08002B2CF9AE}" pid="4" name="MediaServiceImageTags">
    <vt:lpwstr/>
  </property>
</Properties>
</file>